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xr:revisionPtr revIDLastSave="111" documentId="11_F908A8F7A725EDEBC3651DB500D64C16C580D21D" xr6:coauthVersionLast="47" xr6:coauthVersionMax="47" xr10:uidLastSave="{620AD336-B764-4015-B83B-86063EC0E404}"/>
  <bookViews>
    <workbookView xWindow="0" yWindow="0" windowWidth="16384" windowHeight="8192" tabRatio="500" xr2:uid="{00000000-000D-0000-FFFF-FFFF00000000}"/>
  </bookViews>
  <sheets>
    <sheet name="Modellierung 1" sheetId="1" r:id="rId1"/>
    <sheet name="Modellierung 2" sheetId="2" r:id="rId2"/>
    <sheet name="Modellierung 3" sheetId="3" r:id="rId3"/>
  </sheets>
  <definedNames>
    <definedName name="_xlnm.Print_Area" localSheetId="0">'Modellierung 1'!$A$1:$J$200</definedName>
    <definedName name="_xlnm.Print_Area" localSheetId="1">'Modellierung 2'!$A$1:$J$200</definedName>
    <definedName name="_xlnm.Print_Area" localSheetId="2">'Modellierung 3'!$A$1:$J$200</definedName>
    <definedName name="_xlnm.Print_Titles" localSheetId="0">'Modellierung 1'!$4:$4</definedName>
    <definedName name="_xlnm.Print_Titles" localSheetId="1">'Modellierung 2'!$4:$4</definedName>
    <definedName name="_xlnm.Print_Titles" localSheetId="2">'Modellierung 3'!$4:$4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124" i="3" l="1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C34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F6" i="3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C6" i="3"/>
  <c r="A6" i="3"/>
  <c r="L5" i="3"/>
  <c r="G5" i="3"/>
  <c r="H6" i="3" s="1"/>
  <c r="D5" i="3"/>
  <c r="A5" i="3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C34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F6" i="2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C6" i="2"/>
  <c r="A6" i="2"/>
  <c r="L5" i="2"/>
  <c r="G5" i="2"/>
  <c r="H6" i="2" s="1"/>
  <c r="D5" i="2"/>
  <c r="A5" i="2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C6" i="1"/>
  <c r="A6" i="1"/>
  <c r="L5" i="1"/>
  <c r="G5" i="1"/>
  <c r="H6" i="1" s="1"/>
  <c r="D5" i="1"/>
  <c r="A5" i="1"/>
  <c r="D6" i="1" l="1"/>
  <c r="I5" i="1"/>
  <c r="J5" i="1" s="1"/>
  <c r="K5" i="1" s="1"/>
  <c r="J6" i="1"/>
  <c r="K6" i="1" s="1"/>
  <c r="C7" i="1"/>
  <c r="I6" i="1"/>
  <c r="L6" i="1" s="1"/>
  <c r="G6" i="1"/>
  <c r="H7" i="1" s="1"/>
  <c r="D6" i="2"/>
  <c r="I5" i="2"/>
  <c r="J5" i="2" s="1"/>
  <c r="K5" i="2" s="1"/>
  <c r="J6" i="2"/>
  <c r="K6" i="2" s="1"/>
  <c r="C7" i="2"/>
  <c r="I6" i="2"/>
  <c r="L6" i="2" s="1"/>
  <c r="G6" i="2"/>
  <c r="H7" i="2" s="1"/>
  <c r="F33" i="2"/>
  <c r="C35" i="2"/>
  <c r="D6" i="3"/>
  <c r="I5" i="3"/>
  <c r="J5" i="3" s="1"/>
  <c r="K5" i="3" s="1"/>
  <c r="J6" i="3"/>
  <c r="K6" i="3" s="1"/>
  <c r="C7" i="3"/>
  <c r="I6" i="3"/>
  <c r="L6" i="3" s="1"/>
  <c r="G6" i="3"/>
  <c r="F33" i="3"/>
  <c r="C35" i="3"/>
  <c r="C36" i="3" l="1"/>
  <c r="F34" i="3"/>
  <c r="C8" i="3"/>
  <c r="I7" i="3"/>
  <c r="G7" i="3"/>
  <c r="J7" i="3"/>
  <c r="K7" i="3" s="1"/>
  <c r="D7" i="3"/>
  <c r="C36" i="2"/>
  <c r="F34" i="2"/>
  <c r="J7" i="2"/>
  <c r="K7" i="2" s="1"/>
  <c r="C8" i="2"/>
  <c r="I7" i="2"/>
  <c r="G7" i="2"/>
  <c r="H8" i="2" s="1"/>
  <c r="D7" i="2"/>
  <c r="D8" i="2" s="1"/>
  <c r="J7" i="1"/>
  <c r="K7" i="1" s="1"/>
  <c r="C8" i="1"/>
  <c r="I7" i="1"/>
  <c r="G7" i="1"/>
  <c r="H8" i="1" s="1"/>
  <c r="D7" i="1"/>
  <c r="D8" i="1" s="1"/>
  <c r="J8" i="1" l="1"/>
  <c r="K8" i="1" s="1"/>
  <c r="L7" i="1"/>
  <c r="C9" i="1"/>
  <c r="I8" i="1"/>
  <c r="L8" i="1" s="1"/>
  <c r="G8" i="1"/>
  <c r="H9" i="1" s="1"/>
  <c r="J8" i="2"/>
  <c r="K8" i="2" s="1"/>
  <c r="L7" i="2"/>
  <c r="C9" i="2"/>
  <c r="I8" i="2"/>
  <c r="L8" i="2" s="1"/>
  <c r="G8" i="2"/>
  <c r="H9" i="2" s="1"/>
  <c r="F35" i="2"/>
  <c r="C37" i="2"/>
  <c r="J8" i="3"/>
  <c r="K8" i="3" s="1"/>
  <c r="D8" i="3"/>
  <c r="L7" i="3"/>
  <c r="C9" i="3"/>
  <c r="I8" i="3"/>
  <c r="L8" i="3" s="1"/>
  <c r="G8" i="3"/>
  <c r="H9" i="3" s="1"/>
  <c r="F35" i="3"/>
  <c r="C37" i="3"/>
  <c r="C38" i="3" l="1"/>
  <c r="F36" i="3"/>
  <c r="J9" i="3"/>
  <c r="K9" i="3" s="1"/>
  <c r="C10" i="3"/>
  <c r="I9" i="3"/>
  <c r="G9" i="3"/>
  <c r="D9" i="3"/>
  <c r="C38" i="2"/>
  <c r="F36" i="2"/>
  <c r="J9" i="2"/>
  <c r="K9" i="2" s="1"/>
  <c r="C10" i="2"/>
  <c r="I9" i="2"/>
  <c r="G9" i="2"/>
  <c r="H10" i="2" s="1"/>
  <c r="D9" i="2"/>
  <c r="D10" i="2" s="1"/>
  <c r="J9" i="1"/>
  <c r="K9" i="1" s="1"/>
  <c r="C10" i="1"/>
  <c r="I9" i="1"/>
  <c r="G9" i="1"/>
  <c r="H10" i="1" s="1"/>
  <c r="D9" i="1"/>
  <c r="D10" i="1" s="1"/>
  <c r="J10" i="1" l="1"/>
  <c r="K10" i="1" s="1"/>
  <c r="L9" i="1"/>
  <c r="C11" i="1"/>
  <c r="I10" i="1"/>
  <c r="L10" i="1" s="1"/>
  <c r="G10" i="1"/>
  <c r="H11" i="1" s="1"/>
  <c r="J10" i="2"/>
  <c r="K10" i="2" s="1"/>
  <c r="L9" i="2"/>
  <c r="C11" i="2"/>
  <c r="I10" i="2"/>
  <c r="L10" i="2" s="1"/>
  <c r="G10" i="2"/>
  <c r="H11" i="2" s="1"/>
  <c r="F37" i="2"/>
  <c r="C39" i="2"/>
  <c r="J10" i="3"/>
  <c r="K10" i="3" s="1"/>
  <c r="D10" i="3"/>
  <c r="L9" i="3"/>
  <c r="C11" i="3"/>
  <c r="I10" i="3"/>
  <c r="L10" i="3" s="1"/>
  <c r="G10" i="3"/>
  <c r="F37" i="3"/>
  <c r="C39" i="3"/>
  <c r="C40" i="3" l="1"/>
  <c r="F38" i="3"/>
  <c r="C12" i="3"/>
  <c r="I11" i="3"/>
  <c r="G11" i="3"/>
  <c r="H12" i="3" s="1"/>
  <c r="J11" i="3"/>
  <c r="K11" i="3" s="1"/>
  <c r="D11" i="3"/>
  <c r="D12" i="3" s="1"/>
  <c r="C40" i="2"/>
  <c r="F38" i="2"/>
  <c r="J11" i="2"/>
  <c r="K11" i="2" s="1"/>
  <c r="C12" i="2"/>
  <c r="I11" i="2"/>
  <c r="G11" i="2"/>
  <c r="H12" i="2" s="1"/>
  <c r="D11" i="2"/>
  <c r="D12" i="2" s="1"/>
  <c r="J11" i="1"/>
  <c r="K11" i="1" s="1"/>
  <c r="C12" i="1"/>
  <c r="I11" i="1"/>
  <c r="G11" i="1"/>
  <c r="H12" i="1" s="1"/>
  <c r="D11" i="1"/>
  <c r="D12" i="1" s="1"/>
  <c r="J12" i="1" l="1"/>
  <c r="K12" i="1" s="1"/>
  <c r="L11" i="1"/>
  <c r="C13" i="1"/>
  <c r="I12" i="1"/>
  <c r="L12" i="1" s="1"/>
  <c r="G12" i="1"/>
  <c r="H13" i="1" s="1"/>
  <c r="J12" i="2"/>
  <c r="K12" i="2" s="1"/>
  <c r="L11" i="2"/>
  <c r="C13" i="2"/>
  <c r="I12" i="2"/>
  <c r="L12" i="2" s="1"/>
  <c r="G12" i="2"/>
  <c r="H13" i="2" s="1"/>
  <c r="F39" i="2"/>
  <c r="C41" i="2"/>
  <c r="J13" i="3"/>
  <c r="K13" i="3" s="1"/>
  <c r="J12" i="3"/>
  <c r="K12" i="3" s="1"/>
  <c r="L11" i="3"/>
  <c r="C13" i="3"/>
  <c r="I12" i="3"/>
  <c r="L12" i="3" s="1"/>
  <c r="G12" i="3"/>
  <c r="F39" i="3"/>
  <c r="C41" i="3"/>
  <c r="C42" i="3" l="1"/>
  <c r="F40" i="3"/>
  <c r="F41" i="3" s="1"/>
  <c r="C14" i="3"/>
  <c r="I13" i="3"/>
  <c r="G13" i="3"/>
  <c r="D13" i="3"/>
  <c r="C42" i="2"/>
  <c r="F40" i="2"/>
  <c r="F41" i="2" s="1"/>
  <c r="J13" i="2"/>
  <c r="K13" i="2" s="1"/>
  <c r="C14" i="2"/>
  <c r="I13" i="2"/>
  <c r="G13" i="2"/>
  <c r="H14" i="2" s="1"/>
  <c r="D13" i="2"/>
  <c r="D14" i="2" s="1"/>
  <c r="J13" i="1"/>
  <c r="K13" i="1" s="1"/>
  <c r="C14" i="1"/>
  <c r="I13" i="1"/>
  <c r="G13" i="1"/>
  <c r="H14" i="1" s="1"/>
  <c r="D13" i="1"/>
  <c r="D14" i="1" s="1"/>
  <c r="J14" i="1" l="1"/>
  <c r="K14" i="1" s="1"/>
  <c r="L13" i="1"/>
  <c r="C15" i="1"/>
  <c r="I14" i="1"/>
  <c r="L14" i="1" s="1"/>
  <c r="G14" i="1"/>
  <c r="H15" i="1" s="1"/>
  <c r="J14" i="2"/>
  <c r="K14" i="2" s="1"/>
  <c r="L13" i="2"/>
  <c r="C15" i="2"/>
  <c r="I14" i="2"/>
  <c r="L14" i="2" s="1"/>
  <c r="G14" i="2"/>
  <c r="H15" i="2" s="1"/>
  <c r="F42" i="2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C43" i="2"/>
  <c r="J14" i="3"/>
  <c r="K14" i="3" s="1"/>
  <c r="D14" i="3"/>
  <c r="L13" i="3"/>
  <c r="C15" i="3"/>
  <c r="I14" i="3"/>
  <c r="L14" i="3" s="1"/>
  <c r="G14" i="3"/>
  <c r="H15" i="3" s="1"/>
  <c r="F42" i="3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C43" i="3"/>
  <c r="C44" i="3" l="1"/>
  <c r="J15" i="3"/>
  <c r="K15" i="3" s="1"/>
  <c r="E16" i="3"/>
  <c r="C16" i="3"/>
  <c r="I15" i="3"/>
  <c r="G15" i="3"/>
  <c r="D15" i="3"/>
  <c r="C44" i="2"/>
  <c r="J15" i="2"/>
  <c r="K15" i="2" s="1"/>
  <c r="C16" i="2"/>
  <c r="I15" i="2"/>
  <c r="G15" i="2"/>
  <c r="H16" i="2" s="1"/>
  <c r="D15" i="2"/>
  <c r="D16" i="2" s="1"/>
  <c r="J15" i="1"/>
  <c r="K15" i="1" s="1"/>
  <c r="C16" i="1"/>
  <c r="I15" i="1"/>
  <c r="G15" i="1"/>
  <c r="H16" i="1" s="1"/>
  <c r="D15" i="1"/>
  <c r="D16" i="1" s="1"/>
  <c r="J16" i="1" l="1"/>
  <c r="K16" i="1" s="1"/>
  <c r="E16" i="1"/>
  <c r="L15" i="1"/>
  <c r="C17" i="1"/>
  <c r="I16" i="1"/>
  <c r="L16" i="1" s="1"/>
  <c r="G16" i="1"/>
  <c r="H17" i="1" s="1"/>
  <c r="J16" i="2"/>
  <c r="K16" i="2" s="1"/>
  <c r="E16" i="2"/>
  <c r="L15" i="2"/>
  <c r="C17" i="2"/>
  <c r="I16" i="2"/>
  <c r="L16" i="2" s="1"/>
  <c r="G16" i="2"/>
  <c r="H17" i="2" s="1"/>
  <c r="C45" i="2"/>
  <c r="J16" i="3"/>
  <c r="K16" i="3" s="1"/>
  <c r="D16" i="3"/>
  <c r="L15" i="3"/>
  <c r="C17" i="3"/>
  <c r="I16" i="3"/>
  <c r="L16" i="3" s="1"/>
  <c r="G16" i="3"/>
  <c r="C45" i="3"/>
  <c r="C46" i="3" l="1"/>
  <c r="C18" i="3"/>
  <c r="I17" i="3"/>
  <c r="G17" i="3"/>
  <c r="H18" i="3" s="1"/>
  <c r="J17" i="3"/>
  <c r="K17" i="3" s="1"/>
  <c r="D17" i="3"/>
  <c r="D18" i="3" s="1"/>
  <c r="C46" i="2"/>
  <c r="J17" i="2"/>
  <c r="K17" i="2" s="1"/>
  <c r="C18" i="2"/>
  <c r="I17" i="2"/>
  <c r="G17" i="2"/>
  <c r="H18" i="2" s="1"/>
  <c r="D17" i="2"/>
  <c r="D18" i="2" s="1"/>
  <c r="J17" i="1"/>
  <c r="K17" i="1" s="1"/>
  <c r="C18" i="1"/>
  <c r="I17" i="1"/>
  <c r="G17" i="1"/>
  <c r="H18" i="1" s="1"/>
  <c r="D17" i="1"/>
  <c r="D18" i="1" s="1"/>
  <c r="J18" i="1" l="1"/>
  <c r="K18" i="1" s="1"/>
  <c r="L17" i="1"/>
  <c r="C19" i="1"/>
  <c r="I18" i="1"/>
  <c r="L18" i="1" s="1"/>
  <c r="G18" i="1"/>
  <c r="H19" i="1" s="1"/>
  <c r="J18" i="2"/>
  <c r="K18" i="2" s="1"/>
  <c r="L17" i="2"/>
  <c r="C19" i="2"/>
  <c r="I18" i="2"/>
  <c r="L18" i="2" s="1"/>
  <c r="G18" i="2"/>
  <c r="H19" i="2" s="1"/>
  <c r="C47" i="2"/>
  <c r="J19" i="3"/>
  <c r="K19" i="3" s="1"/>
  <c r="J18" i="3"/>
  <c r="K18" i="3" s="1"/>
  <c r="L17" i="3"/>
  <c r="C19" i="3"/>
  <c r="I18" i="3"/>
  <c r="L18" i="3" s="1"/>
  <c r="G18" i="3"/>
  <c r="C47" i="3"/>
  <c r="C48" i="3" l="1"/>
  <c r="C20" i="3"/>
  <c r="I19" i="3"/>
  <c r="G19" i="3"/>
  <c r="D19" i="3"/>
  <c r="C48" i="2"/>
  <c r="J19" i="2"/>
  <c r="K19" i="2" s="1"/>
  <c r="C20" i="2"/>
  <c r="I19" i="2"/>
  <c r="G19" i="2"/>
  <c r="H20" i="2" s="1"/>
  <c r="D19" i="2"/>
  <c r="D20" i="2" s="1"/>
  <c r="J19" i="1"/>
  <c r="K19" i="1" s="1"/>
  <c r="C20" i="1"/>
  <c r="I19" i="1"/>
  <c r="G19" i="1"/>
  <c r="H20" i="1" s="1"/>
  <c r="D19" i="1"/>
  <c r="D20" i="1" s="1"/>
  <c r="J20" i="1" l="1"/>
  <c r="K20" i="1" s="1"/>
  <c r="L19" i="1"/>
  <c r="C21" i="1"/>
  <c r="I20" i="1"/>
  <c r="L20" i="1" s="1"/>
  <c r="G20" i="1"/>
  <c r="H21" i="1" s="1"/>
  <c r="J20" i="2"/>
  <c r="K20" i="2" s="1"/>
  <c r="L19" i="2"/>
  <c r="C21" i="2"/>
  <c r="I20" i="2"/>
  <c r="L20" i="2" s="1"/>
  <c r="G20" i="2"/>
  <c r="H21" i="2" s="1"/>
  <c r="C49" i="2"/>
  <c r="J20" i="3"/>
  <c r="K20" i="3" s="1"/>
  <c r="D20" i="3"/>
  <c r="L19" i="3"/>
  <c r="C21" i="3"/>
  <c r="I20" i="3"/>
  <c r="L20" i="3" s="1"/>
  <c r="G20" i="3"/>
  <c r="H21" i="3" s="1"/>
  <c r="C49" i="3"/>
  <c r="C50" i="3" l="1"/>
  <c r="J21" i="3"/>
  <c r="K21" i="3" s="1"/>
  <c r="C22" i="3"/>
  <c r="I21" i="3"/>
  <c r="G21" i="3"/>
  <c r="D21" i="3"/>
  <c r="C50" i="2"/>
  <c r="J21" i="2"/>
  <c r="K21" i="2" s="1"/>
  <c r="C22" i="2"/>
  <c r="I21" i="2"/>
  <c r="G21" i="2"/>
  <c r="H22" i="2" s="1"/>
  <c r="D21" i="2"/>
  <c r="D22" i="2" s="1"/>
  <c r="J21" i="1"/>
  <c r="K21" i="1" s="1"/>
  <c r="C22" i="1"/>
  <c r="I21" i="1"/>
  <c r="G21" i="1"/>
  <c r="H22" i="1" s="1"/>
  <c r="D21" i="1"/>
  <c r="D22" i="1" s="1"/>
  <c r="J22" i="1" l="1"/>
  <c r="K22" i="1" s="1"/>
  <c r="L21" i="1"/>
  <c r="C23" i="1"/>
  <c r="I22" i="1"/>
  <c r="L22" i="1" s="1"/>
  <c r="G22" i="1"/>
  <c r="H23" i="1" s="1"/>
  <c r="J22" i="2"/>
  <c r="K22" i="2" s="1"/>
  <c r="L21" i="2"/>
  <c r="C23" i="2"/>
  <c r="I22" i="2"/>
  <c r="L22" i="2" s="1"/>
  <c r="G22" i="2"/>
  <c r="H23" i="2" s="1"/>
  <c r="C51" i="2"/>
  <c r="J22" i="3"/>
  <c r="K22" i="3" s="1"/>
  <c r="D22" i="3"/>
  <c r="L21" i="3"/>
  <c r="C23" i="3"/>
  <c r="I22" i="3"/>
  <c r="L22" i="3" s="1"/>
  <c r="G22" i="3"/>
  <c r="C51" i="3"/>
  <c r="C52" i="3" l="1"/>
  <c r="C24" i="3"/>
  <c r="I23" i="3"/>
  <c r="G23" i="3"/>
  <c r="H24" i="3" s="1"/>
  <c r="J23" i="3"/>
  <c r="K23" i="3" s="1"/>
  <c r="D23" i="3"/>
  <c r="D24" i="3" s="1"/>
  <c r="C52" i="2"/>
  <c r="J23" i="2"/>
  <c r="K23" i="2" s="1"/>
  <c r="C24" i="2"/>
  <c r="I23" i="2"/>
  <c r="G23" i="2"/>
  <c r="H24" i="2" s="1"/>
  <c r="D23" i="2"/>
  <c r="D24" i="2" s="1"/>
  <c r="J23" i="1"/>
  <c r="K23" i="1" s="1"/>
  <c r="C24" i="1"/>
  <c r="I23" i="1"/>
  <c r="G23" i="1"/>
  <c r="H24" i="1" s="1"/>
  <c r="D23" i="1"/>
  <c r="D24" i="1" s="1"/>
  <c r="J24" i="1" l="1"/>
  <c r="K24" i="1" s="1"/>
  <c r="L23" i="1"/>
  <c r="C25" i="1"/>
  <c r="I24" i="1"/>
  <c r="L24" i="1" s="1"/>
  <c r="G24" i="1"/>
  <c r="H25" i="1" s="1"/>
  <c r="J24" i="2"/>
  <c r="K24" i="2" s="1"/>
  <c r="L23" i="2"/>
  <c r="C25" i="2"/>
  <c r="I24" i="2"/>
  <c r="L24" i="2" s="1"/>
  <c r="G24" i="2"/>
  <c r="H25" i="2" s="1"/>
  <c r="C53" i="2"/>
  <c r="J25" i="3"/>
  <c r="K25" i="3" s="1"/>
  <c r="J24" i="3"/>
  <c r="K24" i="3" s="1"/>
  <c r="L23" i="3"/>
  <c r="C25" i="3"/>
  <c r="I24" i="3"/>
  <c r="L24" i="3" s="1"/>
  <c r="G24" i="3"/>
  <c r="C53" i="3"/>
  <c r="C54" i="3" l="1"/>
  <c r="C26" i="3"/>
  <c r="I25" i="3"/>
  <c r="G25" i="3"/>
  <c r="D25" i="3"/>
  <c r="C54" i="2"/>
  <c r="J25" i="2"/>
  <c r="K25" i="2" s="1"/>
  <c r="C26" i="2"/>
  <c r="I25" i="2"/>
  <c r="G25" i="2"/>
  <c r="H26" i="2" s="1"/>
  <c r="D25" i="2"/>
  <c r="D26" i="2" s="1"/>
  <c r="J25" i="1"/>
  <c r="K25" i="1" s="1"/>
  <c r="C26" i="1"/>
  <c r="I25" i="1"/>
  <c r="G25" i="1"/>
  <c r="H26" i="1" s="1"/>
  <c r="D25" i="1"/>
  <c r="D26" i="1" s="1"/>
  <c r="J26" i="1" l="1"/>
  <c r="K26" i="1" s="1"/>
  <c r="L25" i="1"/>
  <c r="C27" i="1"/>
  <c r="I26" i="1"/>
  <c r="L26" i="1" s="1"/>
  <c r="G26" i="1"/>
  <c r="H27" i="1" s="1"/>
  <c r="J26" i="2"/>
  <c r="K26" i="2" s="1"/>
  <c r="L25" i="2"/>
  <c r="C27" i="2"/>
  <c r="I26" i="2"/>
  <c r="L26" i="2" s="1"/>
  <c r="G26" i="2"/>
  <c r="H27" i="2" s="1"/>
  <c r="C55" i="2"/>
  <c r="J26" i="3"/>
  <c r="K26" i="3" s="1"/>
  <c r="D26" i="3"/>
  <c r="L25" i="3"/>
  <c r="C27" i="3"/>
  <c r="I26" i="3"/>
  <c r="L26" i="3" s="1"/>
  <c r="G26" i="3"/>
  <c r="H27" i="3" s="1"/>
  <c r="C55" i="3"/>
  <c r="C56" i="3" l="1"/>
  <c r="J27" i="3"/>
  <c r="K27" i="3" s="1"/>
  <c r="E28" i="3"/>
  <c r="C28" i="3"/>
  <c r="I27" i="3"/>
  <c r="G27" i="3"/>
  <c r="D27" i="3"/>
  <c r="C56" i="2"/>
  <c r="J27" i="2"/>
  <c r="K27" i="2" s="1"/>
  <c r="C28" i="2"/>
  <c r="I27" i="2"/>
  <c r="G27" i="2"/>
  <c r="H28" i="2" s="1"/>
  <c r="D27" i="2"/>
  <c r="D28" i="2" s="1"/>
  <c r="J27" i="1"/>
  <c r="K27" i="1" s="1"/>
  <c r="C28" i="1"/>
  <c r="I27" i="1"/>
  <c r="G27" i="1"/>
  <c r="H28" i="1" s="1"/>
  <c r="D27" i="1"/>
  <c r="D28" i="1" s="1"/>
  <c r="J28" i="1" l="1"/>
  <c r="K28" i="1" s="1"/>
  <c r="E28" i="1"/>
  <c r="L27" i="1"/>
  <c r="C29" i="1"/>
  <c r="I28" i="1"/>
  <c r="L28" i="1" s="1"/>
  <c r="G28" i="1"/>
  <c r="H29" i="1" s="1"/>
  <c r="J28" i="2"/>
  <c r="K28" i="2" s="1"/>
  <c r="E28" i="2"/>
  <c r="L27" i="2"/>
  <c r="C29" i="2"/>
  <c r="I28" i="2"/>
  <c r="L28" i="2" s="1"/>
  <c r="G28" i="2"/>
  <c r="H29" i="2" s="1"/>
  <c r="C57" i="2"/>
  <c r="J28" i="3"/>
  <c r="K28" i="3" s="1"/>
  <c r="D28" i="3"/>
  <c r="L27" i="3"/>
  <c r="C29" i="3"/>
  <c r="I28" i="3"/>
  <c r="L28" i="3" s="1"/>
  <c r="G28" i="3"/>
  <c r="C57" i="3"/>
  <c r="C58" i="3" l="1"/>
  <c r="C30" i="3"/>
  <c r="I29" i="3"/>
  <c r="G29" i="3"/>
  <c r="H30" i="3" s="1"/>
  <c r="J29" i="3"/>
  <c r="K29" i="3" s="1"/>
  <c r="D29" i="3"/>
  <c r="D30" i="3" s="1"/>
  <c r="C58" i="2"/>
  <c r="J29" i="2"/>
  <c r="K29" i="2" s="1"/>
  <c r="C30" i="2"/>
  <c r="I29" i="2"/>
  <c r="G29" i="2"/>
  <c r="H30" i="2" s="1"/>
  <c r="D29" i="2"/>
  <c r="D30" i="2" s="1"/>
  <c r="J29" i="1"/>
  <c r="K29" i="1" s="1"/>
  <c r="C30" i="1"/>
  <c r="I29" i="1"/>
  <c r="G29" i="1"/>
  <c r="H30" i="1" s="1"/>
  <c r="D29" i="1"/>
  <c r="D30" i="1" s="1"/>
  <c r="J30" i="1" l="1"/>
  <c r="K30" i="1" s="1"/>
  <c r="L29" i="1"/>
  <c r="C31" i="1"/>
  <c r="I30" i="1"/>
  <c r="L30" i="1" s="1"/>
  <c r="G30" i="1"/>
  <c r="H31" i="1" s="1"/>
  <c r="J30" i="2"/>
  <c r="K30" i="2" s="1"/>
  <c r="L29" i="2"/>
  <c r="C31" i="2"/>
  <c r="I30" i="2"/>
  <c r="L30" i="2" s="1"/>
  <c r="G30" i="2"/>
  <c r="H31" i="2" s="1"/>
  <c r="C59" i="2"/>
  <c r="J31" i="3"/>
  <c r="K31" i="3" s="1"/>
  <c r="J30" i="3"/>
  <c r="K30" i="3" s="1"/>
  <c r="L29" i="3"/>
  <c r="C31" i="3"/>
  <c r="I30" i="3"/>
  <c r="L30" i="3" s="1"/>
  <c r="G30" i="3"/>
  <c r="C59" i="3"/>
  <c r="C60" i="3" l="1"/>
  <c r="I31" i="3"/>
  <c r="G31" i="3"/>
  <c r="G32" i="3" s="1"/>
  <c r="D31" i="3"/>
  <c r="C60" i="2"/>
  <c r="J31" i="2"/>
  <c r="K31" i="2" s="1"/>
  <c r="I31" i="2"/>
  <c r="G31" i="2"/>
  <c r="D31" i="2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J31" i="1"/>
  <c r="K31" i="1" s="1"/>
  <c r="C32" i="1"/>
  <c r="I31" i="1"/>
  <c r="G31" i="1"/>
  <c r="H32" i="1" s="1"/>
  <c r="D31" i="1"/>
  <c r="D32" i="1" s="1"/>
  <c r="J32" i="1" l="1"/>
  <c r="K32" i="1" s="1"/>
  <c r="L31" i="1"/>
  <c r="C33" i="1"/>
  <c r="I32" i="1"/>
  <c r="L32" i="1" s="1"/>
  <c r="G32" i="1"/>
  <c r="H33" i="1" s="1"/>
  <c r="H32" i="2"/>
  <c r="G32" i="2"/>
  <c r="L31" i="2"/>
  <c r="C61" i="2"/>
  <c r="J32" i="3"/>
  <c r="K32" i="3" s="1"/>
  <c r="D32" i="3"/>
  <c r="D33" i="3" s="1"/>
  <c r="H33" i="3"/>
  <c r="G33" i="3"/>
  <c r="G34" i="3" s="1"/>
  <c r="G35" i="3" s="1"/>
  <c r="I32" i="3"/>
  <c r="L32" i="3" s="1"/>
  <c r="L31" i="3"/>
  <c r="C61" i="3"/>
  <c r="C62" i="3" l="1"/>
  <c r="H36" i="3"/>
  <c r="G36" i="3"/>
  <c r="G37" i="3" s="1"/>
  <c r="G38" i="3" s="1"/>
  <c r="J33" i="3"/>
  <c r="K33" i="3" s="1"/>
  <c r="I33" i="3"/>
  <c r="J34" i="3"/>
  <c r="K34" i="3" s="1"/>
  <c r="D34" i="3"/>
  <c r="C62" i="2"/>
  <c r="D61" i="2"/>
  <c r="D62" i="2" s="1"/>
  <c r="H33" i="2"/>
  <c r="G33" i="2"/>
  <c r="J32" i="2"/>
  <c r="K32" i="2" s="1"/>
  <c r="I32" i="2"/>
  <c r="L32" i="2" s="1"/>
  <c r="J33" i="1"/>
  <c r="K33" i="1" s="1"/>
  <c r="C34" i="1"/>
  <c r="I33" i="1"/>
  <c r="G33" i="1"/>
  <c r="H34" i="1" s="1"/>
  <c r="D33" i="1"/>
  <c r="D34" i="1" s="1"/>
  <c r="J34" i="1" l="1"/>
  <c r="K34" i="1" s="1"/>
  <c r="L33" i="1"/>
  <c r="C35" i="1"/>
  <c r="I34" i="1"/>
  <c r="L34" i="1" s="1"/>
  <c r="G34" i="1"/>
  <c r="H35" i="1" s="1"/>
  <c r="H34" i="2"/>
  <c r="G34" i="2"/>
  <c r="J33" i="2"/>
  <c r="K33" i="2" s="1"/>
  <c r="I33" i="2"/>
  <c r="L33" i="2" s="1"/>
  <c r="C63" i="2"/>
  <c r="J35" i="3"/>
  <c r="K35" i="3" s="1"/>
  <c r="D35" i="3"/>
  <c r="D36" i="3" s="1"/>
  <c r="L33" i="3"/>
  <c r="I34" i="3"/>
  <c r="H39" i="3"/>
  <c r="G39" i="3"/>
  <c r="J36" i="3"/>
  <c r="K36" i="3" s="1"/>
  <c r="C63" i="3"/>
  <c r="C64" i="3" l="1"/>
  <c r="E40" i="3"/>
  <c r="G40" i="3" s="1"/>
  <c r="G41" i="3" s="1"/>
  <c r="L34" i="3"/>
  <c r="I35" i="3"/>
  <c r="J37" i="3"/>
  <c r="K37" i="3" s="1"/>
  <c r="D37" i="3"/>
  <c r="C64" i="2"/>
  <c r="D63" i="2"/>
  <c r="D64" i="2" s="1"/>
  <c r="H35" i="2"/>
  <c r="G35" i="2"/>
  <c r="J34" i="2"/>
  <c r="K34" i="2" s="1"/>
  <c r="I34" i="2"/>
  <c r="L34" i="2" s="1"/>
  <c r="J35" i="1"/>
  <c r="K35" i="1" s="1"/>
  <c r="C36" i="1"/>
  <c r="I35" i="1"/>
  <c r="G35" i="1"/>
  <c r="H36" i="1" s="1"/>
  <c r="D35" i="1"/>
  <c r="D36" i="1" s="1"/>
  <c r="J36" i="1" l="1"/>
  <c r="K36" i="1" s="1"/>
  <c r="L35" i="1"/>
  <c r="C37" i="1"/>
  <c r="I36" i="1"/>
  <c r="L36" i="1" s="1"/>
  <c r="G36" i="1"/>
  <c r="H37" i="1" s="1"/>
  <c r="H36" i="2"/>
  <c r="G36" i="2"/>
  <c r="J35" i="2"/>
  <c r="K35" i="2" s="1"/>
  <c r="I35" i="2"/>
  <c r="L35" i="2" s="1"/>
  <c r="C65" i="2"/>
  <c r="J38" i="3"/>
  <c r="K38" i="3" s="1"/>
  <c r="D38" i="3"/>
  <c r="L35" i="3"/>
  <c r="I36" i="3"/>
  <c r="H42" i="3"/>
  <c r="G42" i="3"/>
  <c r="G43" i="3" s="1"/>
  <c r="G44" i="3" s="1"/>
  <c r="C65" i="3"/>
  <c r="C66" i="3" l="1"/>
  <c r="H45" i="3"/>
  <c r="G45" i="3"/>
  <c r="G46" i="3" s="1"/>
  <c r="G47" i="3" s="1"/>
  <c r="L36" i="3"/>
  <c r="I37" i="3"/>
  <c r="D39" i="3"/>
  <c r="J39" i="3"/>
  <c r="K39" i="3" s="1"/>
  <c r="C66" i="2"/>
  <c r="D65" i="2"/>
  <c r="D66" i="2" s="1"/>
  <c r="H37" i="2"/>
  <c r="G37" i="2"/>
  <c r="J36" i="2"/>
  <c r="K36" i="2" s="1"/>
  <c r="I36" i="2"/>
  <c r="L36" i="2" s="1"/>
  <c r="J37" i="1"/>
  <c r="K37" i="1" s="1"/>
  <c r="C38" i="1"/>
  <c r="I37" i="1"/>
  <c r="G37" i="1"/>
  <c r="H38" i="1" s="1"/>
  <c r="D37" i="1"/>
  <c r="D38" i="1" s="1"/>
  <c r="J38" i="1" l="1"/>
  <c r="K38" i="1" s="1"/>
  <c r="L37" i="1"/>
  <c r="C39" i="1"/>
  <c r="I38" i="1"/>
  <c r="L38" i="1" s="1"/>
  <c r="G38" i="1"/>
  <c r="H39" i="1" s="1"/>
  <c r="H38" i="2"/>
  <c r="G38" i="2"/>
  <c r="J37" i="2"/>
  <c r="K37" i="2" s="1"/>
  <c r="I37" i="2"/>
  <c r="L37" i="2" s="1"/>
  <c r="C67" i="2"/>
  <c r="J40" i="3"/>
  <c r="K40" i="3" s="1"/>
  <c r="D40" i="3"/>
  <c r="L37" i="3"/>
  <c r="I38" i="3"/>
  <c r="H48" i="3"/>
  <c r="G48" i="3"/>
  <c r="G49" i="3" s="1"/>
  <c r="G50" i="3" s="1"/>
  <c r="C67" i="3"/>
  <c r="C68" i="3" l="1"/>
  <c r="H51" i="3"/>
  <c r="G51" i="3"/>
  <c r="E52" i="3"/>
  <c r="G52" i="3" s="1"/>
  <c r="G53" i="3" s="1"/>
  <c r="L38" i="3"/>
  <c r="I39" i="3"/>
  <c r="J41" i="3"/>
  <c r="K41" i="3" s="1"/>
  <c r="D41" i="3"/>
  <c r="C68" i="2"/>
  <c r="D67" i="2"/>
  <c r="D68" i="2" s="1"/>
  <c r="H39" i="2"/>
  <c r="G39" i="2"/>
  <c r="H40" i="2" s="1"/>
  <c r="J38" i="2"/>
  <c r="K38" i="2" s="1"/>
  <c r="I38" i="2"/>
  <c r="L38" i="2" s="1"/>
  <c r="E40" i="2"/>
  <c r="G40" i="2" s="1"/>
  <c r="J39" i="1"/>
  <c r="K39" i="1" s="1"/>
  <c r="C40" i="1"/>
  <c r="I39" i="1"/>
  <c r="G39" i="1"/>
  <c r="H40" i="1" s="1"/>
  <c r="D39" i="1"/>
  <c r="D40" i="1" s="1"/>
  <c r="J40" i="1" l="1"/>
  <c r="K40" i="1" s="1"/>
  <c r="E40" i="1"/>
  <c r="L39" i="1"/>
  <c r="C41" i="1"/>
  <c r="I40" i="1"/>
  <c r="L40" i="1" s="1"/>
  <c r="G40" i="1"/>
  <c r="H41" i="1" s="1"/>
  <c r="H41" i="2"/>
  <c r="G41" i="2"/>
  <c r="J40" i="2"/>
  <c r="K40" i="2" s="1"/>
  <c r="J39" i="2"/>
  <c r="K39" i="2" s="1"/>
  <c r="I39" i="2"/>
  <c r="C69" i="2"/>
  <c r="D42" i="3"/>
  <c r="J42" i="3"/>
  <c r="K42" i="3" s="1"/>
  <c r="L39" i="3"/>
  <c r="I40" i="3"/>
  <c r="H54" i="3"/>
  <c r="G54" i="3"/>
  <c r="G55" i="3" s="1"/>
  <c r="G56" i="3" s="1"/>
  <c r="C69" i="3"/>
  <c r="C70" i="3" l="1"/>
  <c r="H57" i="3"/>
  <c r="G57" i="3"/>
  <c r="G58" i="3" s="1"/>
  <c r="G59" i="3" s="1"/>
  <c r="L40" i="3"/>
  <c r="I41" i="3"/>
  <c r="J43" i="3"/>
  <c r="K43" i="3" s="1"/>
  <c r="D43" i="3"/>
  <c r="C70" i="2"/>
  <c r="D69" i="2"/>
  <c r="D70" i="2" s="1"/>
  <c r="L39" i="2"/>
  <c r="I40" i="2"/>
  <c r="L40" i="2" s="1"/>
  <c r="H42" i="2"/>
  <c r="G42" i="2"/>
  <c r="J41" i="2"/>
  <c r="K41" i="2" s="1"/>
  <c r="I41" i="2"/>
  <c r="L41" i="2" s="1"/>
  <c r="J41" i="1"/>
  <c r="K41" i="1" s="1"/>
  <c r="C42" i="1"/>
  <c r="I41" i="1"/>
  <c r="G41" i="1"/>
  <c r="H42" i="1" s="1"/>
  <c r="D41" i="1"/>
  <c r="D42" i="1" s="1"/>
  <c r="J42" i="1" l="1"/>
  <c r="K42" i="1" s="1"/>
  <c r="L41" i="1"/>
  <c r="C43" i="1"/>
  <c r="I42" i="1"/>
  <c r="L42" i="1" s="1"/>
  <c r="G42" i="1"/>
  <c r="H43" i="1" s="1"/>
  <c r="H43" i="2"/>
  <c r="G43" i="2"/>
  <c r="J42" i="2"/>
  <c r="K42" i="2" s="1"/>
  <c r="I42" i="2"/>
  <c r="L42" i="2" s="1"/>
  <c r="C71" i="2"/>
  <c r="J44" i="3"/>
  <c r="K44" i="3" s="1"/>
  <c r="D44" i="3"/>
  <c r="L41" i="3"/>
  <c r="I42" i="3"/>
  <c r="H60" i="3"/>
  <c r="G60" i="3"/>
  <c r="G61" i="3" s="1"/>
  <c r="G62" i="3" s="1"/>
  <c r="C71" i="3"/>
  <c r="C72" i="3" l="1"/>
  <c r="H63" i="3"/>
  <c r="G63" i="3"/>
  <c r="E64" i="3"/>
  <c r="G64" i="3" s="1"/>
  <c r="G65" i="3" s="1"/>
  <c r="L42" i="3"/>
  <c r="I43" i="3"/>
  <c r="D45" i="3"/>
  <c r="J45" i="3"/>
  <c r="K45" i="3" s="1"/>
  <c r="C72" i="2"/>
  <c r="D71" i="2"/>
  <c r="D72" i="2" s="1"/>
  <c r="H44" i="2"/>
  <c r="G44" i="2"/>
  <c r="J43" i="2"/>
  <c r="K43" i="2" s="1"/>
  <c r="I43" i="2"/>
  <c r="L43" i="2" s="1"/>
  <c r="J43" i="1"/>
  <c r="K43" i="1" s="1"/>
  <c r="C44" i="1"/>
  <c r="I43" i="1"/>
  <c r="G43" i="1"/>
  <c r="H44" i="1" s="1"/>
  <c r="D43" i="1"/>
  <c r="D44" i="1" s="1"/>
  <c r="J44" i="1" l="1"/>
  <c r="K44" i="1" s="1"/>
  <c r="L43" i="1"/>
  <c r="C45" i="1"/>
  <c r="I44" i="1"/>
  <c r="L44" i="1" s="1"/>
  <c r="G44" i="1"/>
  <c r="H45" i="1" s="1"/>
  <c r="H45" i="2"/>
  <c r="G45" i="2"/>
  <c r="J44" i="2"/>
  <c r="K44" i="2" s="1"/>
  <c r="I44" i="2"/>
  <c r="L44" i="2" s="1"/>
  <c r="C73" i="2"/>
  <c r="J46" i="3"/>
  <c r="K46" i="3" s="1"/>
  <c r="D46" i="3"/>
  <c r="L43" i="3"/>
  <c r="I44" i="3"/>
  <c r="H66" i="3"/>
  <c r="G66" i="3"/>
  <c r="G67" i="3" s="1"/>
  <c r="G68" i="3" s="1"/>
  <c r="C73" i="3"/>
  <c r="C74" i="3" l="1"/>
  <c r="H69" i="3"/>
  <c r="G69" i="3"/>
  <c r="G70" i="3" s="1"/>
  <c r="G71" i="3" s="1"/>
  <c r="L44" i="3"/>
  <c r="I45" i="3"/>
  <c r="J47" i="3"/>
  <c r="K47" i="3" s="1"/>
  <c r="D47" i="3"/>
  <c r="C74" i="2"/>
  <c r="D73" i="2"/>
  <c r="D74" i="2" s="1"/>
  <c r="H46" i="2"/>
  <c r="G46" i="2"/>
  <c r="J45" i="2"/>
  <c r="K45" i="2" s="1"/>
  <c r="I45" i="2"/>
  <c r="L45" i="2" s="1"/>
  <c r="J45" i="1"/>
  <c r="K45" i="1" s="1"/>
  <c r="C46" i="1"/>
  <c r="I45" i="1"/>
  <c r="G45" i="1"/>
  <c r="H46" i="1" s="1"/>
  <c r="D45" i="1"/>
  <c r="D46" i="1" s="1"/>
  <c r="J46" i="1" l="1"/>
  <c r="K46" i="1" s="1"/>
  <c r="L45" i="1"/>
  <c r="C47" i="1"/>
  <c r="I46" i="1"/>
  <c r="L46" i="1" s="1"/>
  <c r="G46" i="1"/>
  <c r="H47" i="1" s="1"/>
  <c r="H47" i="2"/>
  <c r="G47" i="2"/>
  <c r="J46" i="2"/>
  <c r="K46" i="2" s="1"/>
  <c r="I46" i="2"/>
  <c r="L46" i="2" s="1"/>
  <c r="C75" i="2"/>
  <c r="D48" i="3"/>
  <c r="J48" i="3"/>
  <c r="K48" i="3" s="1"/>
  <c r="L45" i="3"/>
  <c r="I46" i="3"/>
  <c r="H72" i="3"/>
  <c r="G72" i="3"/>
  <c r="G73" i="3" s="1"/>
  <c r="C75" i="3"/>
  <c r="G74" i="3"/>
  <c r="H75" i="3" s="1"/>
  <c r="C76" i="3" l="1"/>
  <c r="G75" i="3"/>
  <c r="E76" i="3"/>
  <c r="L46" i="3"/>
  <c r="I47" i="3"/>
  <c r="J49" i="3"/>
  <c r="K49" i="3" s="1"/>
  <c r="D49" i="3"/>
  <c r="C76" i="2"/>
  <c r="D75" i="2"/>
  <c r="D76" i="2" s="1"/>
  <c r="H48" i="2"/>
  <c r="G48" i="2"/>
  <c r="J47" i="2"/>
  <c r="K47" i="2" s="1"/>
  <c r="I47" i="2"/>
  <c r="L47" i="2" s="1"/>
  <c r="J47" i="1"/>
  <c r="K47" i="1" s="1"/>
  <c r="C48" i="1"/>
  <c r="I47" i="1"/>
  <c r="G47" i="1"/>
  <c r="H48" i="1" s="1"/>
  <c r="D47" i="1"/>
  <c r="D48" i="1" s="1"/>
  <c r="J48" i="1" l="1"/>
  <c r="K48" i="1" s="1"/>
  <c r="L47" i="1"/>
  <c r="C49" i="1"/>
  <c r="I48" i="1"/>
  <c r="L48" i="1" s="1"/>
  <c r="G48" i="1"/>
  <c r="H49" i="1" s="1"/>
  <c r="H49" i="2"/>
  <c r="G49" i="2"/>
  <c r="J48" i="2"/>
  <c r="K48" i="2" s="1"/>
  <c r="I48" i="2"/>
  <c r="L48" i="2" s="1"/>
  <c r="C77" i="2"/>
  <c r="J50" i="3"/>
  <c r="K50" i="3" s="1"/>
  <c r="D50" i="3"/>
  <c r="L47" i="3"/>
  <c r="I48" i="3"/>
  <c r="C77" i="3"/>
  <c r="G76" i="3"/>
  <c r="C78" i="3" l="1"/>
  <c r="G77" i="3"/>
  <c r="H78" i="3" s="1"/>
  <c r="L48" i="3"/>
  <c r="I49" i="3"/>
  <c r="D51" i="3"/>
  <c r="J51" i="3"/>
  <c r="K51" i="3" s="1"/>
  <c r="C78" i="2"/>
  <c r="D77" i="2"/>
  <c r="D78" i="2" s="1"/>
  <c r="H50" i="2"/>
  <c r="G50" i="2"/>
  <c r="J49" i="2"/>
  <c r="K49" i="2" s="1"/>
  <c r="I49" i="2"/>
  <c r="L49" i="2" s="1"/>
  <c r="J49" i="1"/>
  <c r="K49" i="1" s="1"/>
  <c r="C50" i="1"/>
  <c r="I49" i="1"/>
  <c r="G49" i="1"/>
  <c r="H50" i="1" s="1"/>
  <c r="D49" i="1"/>
  <c r="D50" i="1" s="1"/>
  <c r="J50" i="1" l="1"/>
  <c r="K50" i="1" s="1"/>
  <c r="L49" i="1"/>
  <c r="C51" i="1"/>
  <c r="I50" i="1"/>
  <c r="L50" i="1" s="1"/>
  <c r="G50" i="1"/>
  <c r="H51" i="1" s="1"/>
  <c r="H51" i="2"/>
  <c r="G51" i="2"/>
  <c r="H52" i="2" s="1"/>
  <c r="J50" i="2"/>
  <c r="K50" i="2" s="1"/>
  <c r="I50" i="2"/>
  <c r="L50" i="2" s="1"/>
  <c r="C79" i="2"/>
  <c r="J52" i="3"/>
  <c r="K52" i="3" s="1"/>
  <c r="D52" i="3"/>
  <c r="L49" i="3"/>
  <c r="I50" i="3"/>
  <c r="C79" i="3"/>
  <c r="G78" i="3"/>
  <c r="C80" i="3" l="1"/>
  <c r="G79" i="3"/>
  <c r="L50" i="3"/>
  <c r="I51" i="3"/>
  <c r="J53" i="3"/>
  <c r="K53" i="3" s="1"/>
  <c r="D53" i="3"/>
  <c r="C80" i="2"/>
  <c r="D79" i="2"/>
  <c r="D80" i="2" s="1"/>
  <c r="J52" i="2"/>
  <c r="K52" i="2" s="1"/>
  <c r="J51" i="2"/>
  <c r="K51" i="2" s="1"/>
  <c r="I51" i="2"/>
  <c r="E52" i="2"/>
  <c r="G52" i="2" s="1"/>
  <c r="J51" i="1"/>
  <c r="K51" i="1" s="1"/>
  <c r="C52" i="1"/>
  <c r="I51" i="1"/>
  <c r="G51" i="1"/>
  <c r="H52" i="1" s="1"/>
  <c r="D51" i="1"/>
  <c r="D52" i="1" s="1"/>
  <c r="J52" i="1" l="1"/>
  <c r="K52" i="1" s="1"/>
  <c r="E52" i="1"/>
  <c r="L51" i="1"/>
  <c r="C53" i="1"/>
  <c r="I52" i="1"/>
  <c r="L52" i="1" s="1"/>
  <c r="G52" i="1"/>
  <c r="H53" i="1" s="1"/>
  <c r="H53" i="2"/>
  <c r="G53" i="2"/>
  <c r="L51" i="2"/>
  <c r="I52" i="2"/>
  <c r="L52" i="2" s="1"/>
  <c r="C81" i="2"/>
  <c r="D54" i="3"/>
  <c r="J54" i="3"/>
  <c r="K54" i="3" s="1"/>
  <c r="L51" i="3"/>
  <c r="I52" i="3"/>
  <c r="C81" i="3"/>
  <c r="G80" i="3"/>
  <c r="H81" i="3" s="1"/>
  <c r="C82" i="3" l="1"/>
  <c r="G81" i="3"/>
  <c r="L52" i="3"/>
  <c r="I53" i="3"/>
  <c r="J55" i="3"/>
  <c r="K55" i="3" s="1"/>
  <c r="D55" i="3"/>
  <c r="C82" i="2"/>
  <c r="D81" i="2"/>
  <c r="D82" i="2" s="1"/>
  <c r="H54" i="2"/>
  <c r="G54" i="2"/>
  <c r="J53" i="2"/>
  <c r="K53" i="2" s="1"/>
  <c r="I53" i="2"/>
  <c r="L53" i="2" s="1"/>
  <c r="J53" i="1"/>
  <c r="K53" i="1" s="1"/>
  <c r="C54" i="1"/>
  <c r="I53" i="1"/>
  <c r="G53" i="1"/>
  <c r="H54" i="1" s="1"/>
  <c r="D53" i="1"/>
  <c r="D54" i="1" s="1"/>
  <c r="J54" i="1" l="1"/>
  <c r="K54" i="1" s="1"/>
  <c r="L53" i="1"/>
  <c r="C55" i="1"/>
  <c r="I54" i="1"/>
  <c r="L54" i="1" s="1"/>
  <c r="G54" i="1"/>
  <c r="H55" i="1" s="1"/>
  <c r="H55" i="2"/>
  <c r="G55" i="2"/>
  <c r="J54" i="2"/>
  <c r="K54" i="2" s="1"/>
  <c r="I54" i="2"/>
  <c r="L54" i="2" s="1"/>
  <c r="C83" i="2"/>
  <c r="J56" i="3"/>
  <c r="K56" i="3" s="1"/>
  <c r="D56" i="3"/>
  <c r="L53" i="3"/>
  <c r="I54" i="3"/>
  <c r="C83" i="3"/>
  <c r="G82" i="3"/>
  <c r="C84" i="3" l="1"/>
  <c r="G83" i="3"/>
  <c r="H84" i="3" s="1"/>
  <c r="L54" i="3"/>
  <c r="I55" i="3"/>
  <c r="D57" i="3"/>
  <c r="J57" i="3"/>
  <c r="K57" i="3" s="1"/>
  <c r="C84" i="2"/>
  <c r="D83" i="2"/>
  <c r="D84" i="2" s="1"/>
  <c r="H56" i="2"/>
  <c r="G56" i="2"/>
  <c r="J55" i="2"/>
  <c r="K55" i="2" s="1"/>
  <c r="I55" i="2"/>
  <c r="L55" i="2" s="1"/>
  <c r="J55" i="1"/>
  <c r="K55" i="1" s="1"/>
  <c r="C56" i="1"/>
  <c r="I55" i="1"/>
  <c r="G55" i="1"/>
  <c r="H56" i="1" s="1"/>
  <c r="D55" i="1"/>
  <c r="D56" i="1" s="1"/>
  <c r="J56" i="1" l="1"/>
  <c r="K56" i="1" s="1"/>
  <c r="L55" i="1"/>
  <c r="C57" i="1"/>
  <c r="I56" i="1"/>
  <c r="L56" i="1" s="1"/>
  <c r="G56" i="1"/>
  <c r="H57" i="1" s="1"/>
  <c r="H57" i="2"/>
  <c r="G57" i="2"/>
  <c r="J56" i="2"/>
  <c r="K56" i="2" s="1"/>
  <c r="I56" i="2"/>
  <c r="L56" i="2" s="1"/>
  <c r="C85" i="2"/>
  <c r="J58" i="3"/>
  <c r="K58" i="3" s="1"/>
  <c r="D58" i="3"/>
  <c r="L55" i="3"/>
  <c r="I56" i="3"/>
  <c r="C85" i="3"/>
  <c r="G84" i="3"/>
  <c r="C86" i="3" l="1"/>
  <c r="G85" i="3"/>
  <c r="L56" i="3"/>
  <c r="I57" i="3"/>
  <c r="J59" i="3"/>
  <c r="K59" i="3" s="1"/>
  <c r="D59" i="3"/>
  <c r="C86" i="2"/>
  <c r="D85" i="2"/>
  <c r="D86" i="2" s="1"/>
  <c r="H58" i="2"/>
  <c r="G58" i="2"/>
  <c r="J57" i="2"/>
  <c r="K57" i="2" s="1"/>
  <c r="I57" i="2"/>
  <c r="L57" i="2" s="1"/>
  <c r="J57" i="1"/>
  <c r="K57" i="1" s="1"/>
  <c r="C58" i="1"/>
  <c r="I57" i="1"/>
  <c r="G57" i="1"/>
  <c r="H58" i="1" s="1"/>
  <c r="D57" i="1"/>
  <c r="D58" i="1" s="1"/>
  <c r="J58" i="1" l="1"/>
  <c r="K58" i="1" s="1"/>
  <c r="L57" i="1"/>
  <c r="C59" i="1"/>
  <c r="I58" i="1"/>
  <c r="L58" i="1" s="1"/>
  <c r="G58" i="1"/>
  <c r="H59" i="1" s="1"/>
  <c r="H59" i="2"/>
  <c r="G59" i="2"/>
  <c r="J58" i="2"/>
  <c r="K58" i="2" s="1"/>
  <c r="I58" i="2"/>
  <c r="L58" i="2" s="1"/>
  <c r="C87" i="2"/>
  <c r="D60" i="3"/>
  <c r="J60" i="3"/>
  <c r="K60" i="3" s="1"/>
  <c r="L57" i="3"/>
  <c r="I58" i="3"/>
  <c r="C87" i="3"/>
  <c r="G86" i="3"/>
  <c r="H87" i="3" s="1"/>
  <c r="E88" i="3" l="1"/>
  <c r="C88" i="3"/>
  <c r="G87" i="3"/>
  <c r="L58" i="3"/>
  <c r="I59" i="3"/>
  <c r="J61" i="3"/>
  <c r="K61" i="3" s="1"/>
  <c r="D61" i="3"/>
  <c r="C88" i="2"/>
  <c r="D87" i="2"/>
  <c r="D88" i="2" s="1"/>
  <c r="H60" i="2"/>
  <c r="G60" i="2"/>
  <c r="J59" i="2"/>
  <c r="K59" i="2" s="1"/>
  <c r="I59" i="2"/>
  <c r="L59" i="2" s="1"/>
  <c r="J59" i="1"/>
  <c r="K59" i="1" s="1"/>
  <c r="C60" i="1"/>
  <c r="I59" i="1"/>
  <c r="G59" i="1"/>
  <c r="H60" i="1" s="1"/>
  <c r="D59" i="1"/>
  <c r="D60" i="1" s="1"/>
  <c r="J60" i="1" l="1"/>
  <c r="K60" i="1" s="1"/>
  <c r="L59" i="1"/>
  <c r="C61" i="1"/>
  <c r="I60" i="1"/>
  <c r="L60" i="1" s="1"/>
  <c r="G60" i="1"/>
  <c r="H61" i="1" s="1"/>
  <c r="H61" i="2"/>
  <c r="G61" i="2"/>
  <c r="J60" i="2"/>
  <c r="K60" i="2" s="1"/>
  <c r="I60" i="2"/>
  <c r="L60" i="2" s="1"/>
  <c r="C89" i="2"/>
  <c r="J62" i="3"/>
  <c r="K62" i="3" s="1"/>
  <c r="D62" i="3"/>
  <c r="L59" i="3"/>
  <c r="I60" i="3"/>
  <c r="C89" i="3"/>
  <c r="G88" i="3"/>
  <c r="C90" i="3" l="1"/>
  <c r="G89" i="3"/>
  <c r="H90" i="3" s="1"/>
  <c r="L60" i="3"/>
  <c r="I61" i="3"/>
  <c r="D63" i="3"/>
  <c r="J63" i="3"/>
  <c r="K63" i="3" s="1"/>
  <c r="C90" i="2"/>
  <c r="D89" i="2"/>
  <c r="D90" i="2" s="1"/>
  <c r="H62" i="2"/>
  <c r="G62" i="2"/>
  <c r="J61" i="2"/>
  <c r="K61" i="2" s="1"/>
  <c r="I61" i="2"/>
  <c r="L61" i="2" s="1"/>
  <c r="J61" i="1"/>
  <c r="K61" i="1" s="1"/>
  <c r="C62" i="1"/>
  <c r="I61" i="1"/>
  <c r="G61" i="1"/>
  <c r="H62" i="1" s="1"/>
  <c r="D61" i="1"/>
  <c r="D62" i="1" s="1"/>
  <c r="J62" i="1" l="1"/>
  <c r="K62" i="1" s="1"/>
  <c r="L61" i="1"/>
  <c r="C63" i="1"/>
  <c r="I62" i="1"/>
  <c r="L62" i="1" s="1"/>
  <c r="G62" i="1"/>
  <c r="H63" i="1" s="1"/>
  <c r="H63" i="2"/>
  <c r="G63" i="2"/>
  <c r="H64" i="2" s="1"/>
  <c r="J62" i="2"/>
  <c r="K62" i="2" s="1"/>
  <c r="I62" i="2"/>
  <c r="L62" i="2" s="1"/>
  <c r="C91" i="2"/>
  <c r="J64" i="3"/>
  <c r="K64" i="3" s="1"/>
  <c r="D64" i="3"/>
  <c r="L61" i="3"/>
  <c r="I62" i="3"/>
  <c r="C91" i="3"/>
  <c r="G90" i="3"/>
  <c r="C92" i="3" l="1"/>
  <c r="G91" i="3"/>
  <c r="L62" i="3"/>
  <c r="I63" i="3"/>
  <c r="J65" i="3"/>
  <c r="K65" i="3" s="1"/>
  <c r="D65" i="3"/>
  <c r="C92" i="2"/>
  <c r="D91" i="2"/>
  <c r="D92" i="2" s="1"/>
  <c r="J64" i="2"/>
  <c r="K64" i="2" s="1"/>
  <c r="J63" i="2"/>
  <c r="K63" i="2" s="1"/>
  <c r="I63" i="2"/>
  <c r="E64" i="2"/>
  <c r="G64" i="2" s="1"/>
  <c r="J63" i="1"/>
  <c r="K63" i="1" s="1"/>
  <c r="C64" i="1"/>
  <c r="I63" i="1"/>
  <c r="G63" i="1"/>
  <c r="H64" i="1" s="1"/>
  <c r="D63" i="1"/>
  <c r="D64" i="1" s="1"/>
  <c r="J64" i="1" l="1"/>
  <c r="K64" i="1" s="1"/>
  <c r="E64" i="1"/>
  <c r="L63" i="1"/>
  <c r="C65" i="1"/>
  <c r="I64" i="1"/>
  <c r="L64" i="1" s="1"/>
  <c r="G64" i="1"/>
  <c r="H65" i="1" s="1"/>
  <c r="H65" i="2"/>
  <c r="G65" i="2"/>
  <c r="L63" i="2"/>
  <c r="I64" i="2"/>
  <c r="L64" i="2" s="1"/>
  <c r="C93" i="2"/>
  <c r="D66" i="3"/>
  <c r="J66" i="3"/>
  <c r="K66" i="3" s="1"/>
  <c r="L63" i="3"/>
  <c r="I64" i="3"/>
  <c r="C93" i="3"/>
  <c r="G92" i="3"/>
  <c r="H93" i="3" s="1"/>
  <c r="C94" i="3" l="1"/>
  <c r="G93" i="3"/>
  <c r="L64" i="3"/>
  <c r="I65" i="3"/>
  <c r="J67" i="3"/>
  <c r="K67" i="3" s="1"/>
  <c r="D67" i="3"/>
  <c r="C94" i="2"/>
  <c r="D93" i="2"/>
  <c r="D94" i="2" s="1"/>
  <c r="H66" i="2"/>
  <c r="G66" i="2"/>
  <c r="J65" i="2"/>
  <c r="K65" i="2" s="1"/>
  <c r="I65" i="2"/>
  <c r="L65" i="2" s="1"/>
  <c r="J65" i="1"/>
  <c r="K65" i="1" s="1"/>
  <c r="C66" i="1"/>
  <c r="I65" i="1"/>
  <c r="G65" i="1"/>
  <c r="H66" i="1" s="1"/>
  <c r="D65" i="1"/>
  <c r="D66" i="1" s="1"/>
  <c r="J66" i="1" l="1"/>
  <c r="K66" i="1" s="1"/>
  <c r="L65" i="1"/>
  <c r="C67" i="1"/>
  <c r="I66" i="1"/>
  <c r="L66" i="1" s="1"/>
  <c r="G66" i="1"/>
  <c r="H67" i="1" s="1"/>
  <c r="H67" i="2"/>
  <c r="G67" i="2"/>
  <c r="J66" i="2"/>
  <c r="K66" i="2" s="1"/>
  <c r="I66" i="2"/>
  <c r="L66" i="2" s="1"/>
  <c r="C95" i="2"/>
  <c r="J68" i="3"/>
  <c r="K68" i="3" s="1"/>
  <c r="D68" i="3"/>
  <c r="L65" i="3"/>
  <c r="I66" i="3"/>
  <c r="C95" i="3"/>
  <c r="G94" i="3"/>
  <c r="C96" i="3" l="1"/>
  <c r="G95" i="3"/>
  <c r="H96" i="3" s="1"/>
  <c r="L66" i="3"/>
  <c r="I67" i="3"/>
  <c r="D69" i="3"/>
  <c r="J69" i="3"/>
  <c r="K69" i="3" s="1"/>
  <c r="C96" i="2"/>
  <c r="D95" i="2"/>
  <c r="D96" i="2" s="1"/>
  <c r="H68" i="2"/>
  <c r="G68" i="2"/>
  <c r="J67" i="2"/>
  <c r="K67" i="2" s="1"/>
  <c r="I67" i="2"/>
  <c r="L67" i="2" s="1"/>
  <c r="J67" i="1"/>
  <c r="K67" i="1" s="1"/>
  <c r="C68" i="1"/>
  <c r="I67" i="1"/>
  <c r="G67" i="1"/>
  <c r="H68" i="1" s="1"/>
  <c r="D67" i="1"/>
  <c r="D68" i="1" s="1"/>
  <c r="J68" i="1" l="1"/>
  <c r="K68" i="1" s="1"/>
  <c r="L67" i="1"/>
  <c r="C69" i="1"/>
  <c r="I68" i="1"/>
  <c r="L68" i="1" s="1"/>
  <c r="G68" i="1"/>
  <c r="H69" i="1" s="1"/>
  <c r="H69" i="2"/>
  <c r="G69" i="2"/>
  <c r="J68" i="2"/>
  <c r="K68" i="2" s="1"/>
  <c r="I68" i="2"/>
  <c r="L68" i="2" s="1"/>
  <c r="C97" i="2"/>
  <c r="J70" i="3"/>
  <c r="K70" i="3" s="1"/>
  <c r="D70" i="3"/>
  <c r="L67" i="3"/>
  <c r="I68" i="3"/>
  <c r="C97" i="3"/>
  <c r="G96" i="3"/>
  <c r="C98" i="3" l="1"/>
  <c r="G97" i="3"/>
  <c r="L68" i="3"/>
  <c r="I69" i="3"/>
  <c r="J71" i="3"/>
  <c r="K71" i="3" s="1"/>
  <c r="D71" i="3"/>
  <c r="C98" i="2"/>
  <c r="D97" i="2"/>
  <c r="D98" i="2" s="1"/>
  <c r="H70" i="2"/>
  <c r="G70" i="2"/>
  <c r="J69" i="2"/>
  <c r="K69" i="2" s="1"/>
  <c r="I69" i="2"/>
  <c r="L69" i="2" s="1"/>
  <c r="J69" i="1"/>
  <c r="K69" i="1" s="1"/>
  <c r="C70" i="1"/>
  <c r="I69" i="1"/>
  <c r="G69" i="1"/>
  <c r="H70" i="1" s="1"/>
  <c r="D69" i="1"/>
  <c r="D70" i="1" s="1"/>
  <c r="J70" i="1" l="1"/>
  <c r="K70" i="1" s="1"/>
  <c r="L69" i="1"/>
  <c r="C71" i="1"/>
  <c r="I70" i="1"/>
  <c r="L70" i="1" s="1"/>
  <c r="G70" i="1"/>
  <c r="H71" i="1" s="1"/>
  <c r="H71" i="2"/>
  <c r="G71" i="2"/>
  <c r="J70" i="2"/>
  <c r="K70" i="2" s="1"/>
  <c r="I70" i="2"/>
  <c r="L70" i="2" s="1"/>
  <c r="C99" i="2"/>
  <c r="D72" i="3"/>
  <c r="J72" i="3"/>
  <c r="K72" i="3" s="1"/>
  <c r="L69" i="3"/>
  <c r="I70" i="3"/>
  <c r="C99" i="3"/>
  <c r="G98" i="3"/>
  <c r="H99" i="3" s="1"/>
  <c r="E100" i="3" l="1"/>
  <c r="C100" i="3"/>
  <c r="G99" i="3"/>
  <c r="L70" i="3"/>
  <c r="I71" i="3"/>
  <c r="J73" i="3"/>
  <c r="K73" i="3" s="1"/>
  <c r="D73" i="3"/>
  <c r="C100" i="2"/>
  <c r="D99" i="2"/>
  <c r="D100" i="2" s="1"/>
  <c r="H72" i="2"/>
  <c r="G72" i="2"/>
  <c r="J71" i="2"/>
  <c r="K71" i="2" s="1"/>
  <c r="I71" i="2"/>
  <c r="L71" i="2" s="1"/>
  <c r="J71" i="1"/>
  <c r="K71" i="1" s="1"/>
  <c r="C72" i="1"/>
  <c r="I71" i="1"/>
  <c r="G71" i="1"/>
  <c r="H72" i="1" s="1"/>
  <c r="D71" i="1"/>
  <c r="D72" i="1" s="1"/>
  <c r="J72" i="1" l="1"/>
  <c r="K72" i="1" s="1"/>
  <c r="L71" i="1"/>
  <c r="C73" i="1"/>
  <c r="I72" i="1"/>
  <c r="L72" i="1" s="1"/>
  <c r="G72" i="1"/>
  <c r="H73" i="1" s="1"/>
  <c r="H73" i="2"/>
  <c r="G73" i="2"/>
  <c r="J72" i="2"/>
  <c r="K72" i="2" s="1"/>
  <c r="I72" i="2"/>
  <c r="L72" i="2" s="1"/>
  <c r="C101" i="2"/>
  <c r="J74" i="3"/>
  <c r="K74" i="3" s="1"/>
  <c r="D74" i="3"/>
  <c r="L71" i="3"/>
  <c r="I72" i="3"/>
  <c r="C101" i="3"/>
  <c r="G100" i="3"/>
  <c r="C102" i="3" l="1"/>
  <c r="G101" i="3"/>
  <c r="H102" i="3" s="1"/>
  <c r="L72" i="3"/>
  <c r="I73" i="3"/>
  <c r="D75" i="3"/>
  <c r="J75" i="3"/>
  <c r="K75" i="3" s="1"/>
  <c r="C102" i="2"/>
  <c r="D101" i="2"/>
  <c r="D102" i="2" s="1"/>
  <c r="H74" i="2"/>
  <c r="G74" i="2"/>
  <c r="J73" i="2"/>
  <c r="K73" i="2" s="1"/>
  <c r="I73" i="2"/>
  <c r="L73" i="2" s="1"/>
  <c r="J73" i="1"/>
  <c r="K73" i="1" s="1"/>
  <c r="C74" i="1"/>
  <c r="I73" i="1"/>
  <c r="G73" i="1"/>
  <c r="H74" i="1" s="1"/>
  <c r="D73" i="1"/>
  <c r="D74" i="1" s="1"/>
  <c r="J74" i="1" l="1"/>
  <c r="K74" i="1" s="1"/>
  <c r="L73" i="1"/>
  <c r="C75" i="1"/>
  <c r="I74" i="1"/>
  <c r="L74" i="1" s="1"/>
  <c r="G74" i="1"/>
  <c r="H75" i="1" s="1"/>
  <c r="H75" i="2"/>
  <c r="G75" i="2"/>
  <c r="H76" i="2" s="1"/>
  <c r="J74" i="2"/>
  <c r="K74" i="2" s="1"/>
  <c r="I74" i="2"/>
  <c r="L74" i="2" s="1"/>
  <c r="C103" i="2"/>
  <c r="J76" i="3"/>
  <c r="K76" i="3" s="1"/>
  <c r="D76" i="3"/>
  <c r="L73" i="3"/>
  <c r="I74" i="3"/>
  <c r="C103" i="3"/>
  <c r="G102" i="3"/>
  <c r="C104" i="3" l="1"/>
  <c r="G103" i="3"/>
  <c r="L74" i="3"/>
  <c r="I75" i="3"/>
  <c r="J77" i="3"/>
  <c r="K77" i="3" s="1"/>
  <c r="D77" i="3"/>
  <c r="C104" i="2"/>
  <c r="D103" i="2"/>
  <c r="D104" i="2" s="1"/>
  <c r="J76" i="2"/>
  <c r="K76" i="2" s="1"/>
  <c r="J75" i="2"/>
  <c r="K75" i="2" s="1"/>
  <c r="I75" i="2"/>
  <c r="E76" i="2"/>
  <c r="G76" i="2" s="1"/>
  <c r="J75" i="1"/>
  <c r="K75" i="1" s="1"/>
  <c r="C76" i="1"/>
  <c r="I75" i="1"/>
  <c r="G75" i="1"/>
  <c r="H76" i="1" s="1"/>
  <c r="D75" i="1"/>
  <c r="D76" i="1" s="1"/>
  <c r="J76" i="1" l="1"/>
  <c r="K76" i="1" s="1"/>
  <c r="E76" i="1"/>
  <c r="L75" i="1"/>
  <c r="C77" i="1"/>
  <c r="I76" i="1"/>
  <c r="L76" i="1" s="1"/>
  <c r="G76" i="1"/>
  <c r="H77" i="1" s="1"/>
  <c r="H77" i="2"/>
  <c r="G77" i="2"/>
  <c r="L75" i="2"/>
  <c r="I76" i="2"/>
  <c r="L76" i="2" s="1"/>
  <c r="C105" i="2"/>
  <c r="D78" i="3"/>
  <c r="J78" i="3"/>
  <c r="K78" i="3" s="1"/>
  <c r="L75" i="3"/>
  <c r="I76" i="3"/>
  <c r="C105" i="3"/>
  <c r="G104" i="3"/>
  <c r="H105" i="3" s="1"/>
  <c r="C106" i="3" l="1"/>
  <c r="G105" i="3"/>
  <c r="L76" i="3"/>
  <c r="I77" i="3"/>
  <c r="J79" i="3"/>
  <c r="K79" i="3" s="1"/>
  <c r="D79" i="3"/>
  <c r="C106" i="2"/>
  <c r="D105" i="2"/>
  <c r="D106" i="2" s="1"/>
  <c r="H78" i="2"/>
  <c r="G78" i="2"/>
  <c r="J77" i="2"/>
  <c r="K77" i="2" s="1"/>
  <c r="I77" i="2"/>
  <c r="L77" i="2" s="1"/>
  <c r="J77" i="1"/>
  <c r="K77" i="1" s="1"/>
  <c r="C78" i="1"/>
  <c r="I77" i="1"/>
  <c r="G77" i="1"/>
  <c r="H78" i="1" s="1"/>
  <c r="D77" i="1"/>
  <c r="D78" i="1" s="1"/>
  <c r="J78" i="1" l="1"/>
  <c r="K78" i="1" s="1"/>
  <c r="L77" i="1"/>
  <c r="C79" i="1"/>
  <c r="I78" i="1"/>
  <c r="L78" i="1" s="1"/>
  <c r="G78" i="1"/>
  <c r="H79" i="1" s="1"/>
  <c r="H79" i="2"/>
  <c r="G79" i="2"/>
  <c r="J78" i="2"/>
  <c r="K78" i="2" s="1"/>
  <c r="I78" i="2"/>
  <c r="L78" i="2" s="1"/>
  <c r="C107" i="2"/>
  <c r="J80" i="3"/>
  <c r="K80" i="3" s="1"/>
  <c r="D80" i="3"/>
  <c r="L77" i="3"/>
  <c r="I78" i="3"/>
  <c r="C107" i="3"/>
  <c r="G106" i="3"/>
  <c r="C108" i="3" l="1"/>
  <c r="G107" i="3"/>
  <c r="H108" i="3" s="1"/>
  <c r="L78" i="3"/>
  <c r="I79" i="3"/>
  <c r="D81" i="3"/>
  <c r="J81" i="3"/>
  <c r="K81" i="3" s="1"/>
  <c r="C108" i="2"/>
  <c r="D107" i="2"/>
  <c r="D108" i="2" s="1"/>
  <c r="H80" i="2"/>
  <c r="G80" i="2"/>
  <c r="J79" i="2"/>
  <c r="K79" i="2" s="1"/>
  <c r="I79" i="2"/>
  <c r="L79" i="2" s="1"/>
  <c r="J79" i="1"/>
  <c r="K79" i="1" s="1"/>
  <c r="C80" i="1"/>
  <c r="I79" i="1"/>
  <c r="G79" i="1"/>
  <c r="H80" i="1" s="1"/>
  <c r="D79" i="1"/>
  <c r="D80" i="1" s="1"/>
  <c r="J80" i="1" l="1"/>
  <c r="K80" i="1" s="1"/>
  <c r="L79" i="1"/>
  <c r="C81" i="1"/>
  <c r="I80" i="1"/>
  <c r="L80" i="1" s="1"/>
  <c r="G80" i="1"/>
  <c r="H81" i="1" s="1"/>
  <c r="H81" i="2"/>
  <c r="G81" i="2"/>
  <c r="J80" i="2"/>
  <c r="K80" i="2" s="1"/>
  <c r="I80" i="2"/>
  <c r="L80" i="2" s="1"/>
  <c r="C109" i="2"/>
  <c r="J82" i="3"/>
  <c r="K82" i="3" s="1"/>
  <c r="D82" i="3"/>
  <c r="L79" i="3"/>
  <c r="I80" i="3"/>
  <c r="C109" i="3"/>
  <c r="G108" i="3"/>
  <c r="C110" i="3" l="1"/>
  <c r="G109" i="3"/>
  <c r="L80" i="3"/>
  <c r="I81" i="3"/>
  <c r="J83" i="3"/>
  <c r="K83" i="3" s="1"/>
  <c r="D83" i="3"/>
  <c r="C110" i="2"/>
  <c r="D109" i="2"/>
  <c r="D110" i="2" s="1"/>
  <c r="H82" i="2"/>
  <c r="G82" i="2"/>
  <c r="J81" i="2"/>
  <c r="K81" i="2" s="1"/>
  <c r="I81" i="2"/>
  <c r="L81" i="2" s="1"/>
  <c r="J81" i="1"/>
  <c r="K81" i="1" s="1"/>
  <c r="C82" i="1"/>
  <c r="I81" i="1"/>
  <c r="G81" i="1"/>
  <c r="H82" i="1" s="1"/>
  <c r="D81" i="1"/>
  <c r="D82" i="1" s="1"/>
  <c r="J82" i="1" l="1"/>
  <c r="K82" i="1" s="1"/>
  <c r="L81" i="1"/>
  <c r="C83" i="1"/>
  <c r="I82" i="1"/>
  <c r="L82" i="1" s="1"/>
  <c r="G82" i="1"/>
  <c r="H83" i="1" s="1"/>
  <c r="H83" i="2"/>
  <c r="G83" i="2"/>
  <c r="J82" i="2"/>
  <c r="K82" i="2" s="1"/>
  <c r="I82" i="2"/>
  <c r="L82" i="2" s="1"/>
  <c r="C111" i="2"/>
  <c r="D84" i="3"/>
  <c r="J84" i="3"/>
  <c r="K84" i="3" s="1"/>
  <c r="L81" i="3"/>
  <c r="I82" i="3"/>
  <c r="C111" i="3"/>
  <c r="G110" i="3"/>
  <c r="H111" i="3" s="1"/>
  <c r="E112" i="3" l="1"/>
  <c r="C112" i="3"/>
  <c r="G111" i="3"/>
  <c r="L82" i="3"/>
  <c r="I83" i="3"/>
  <c r="J85" i="3"/>
  <c r="K85" i="3" s="1"/>
  <c r="D85" i="3"/>
  <c r="C112" i="2"/>
  <c r="D111" i="2"/>
  <c r="D112" i="2" s="1"/>
  <c r="H84" i="2"/>
  <c r="G84" i="2"/>
  <c r="J83" i="2"/>
  <c r="K83" i="2" s="1"/>
  <c r="I83" i="2"/>
  <c r="L83" i="2" s="1"/>
  <c r="J83" i="1"/>
  <c r="K83" i="1" s="1"/>
  <c r="C84" i="1"/>
  <c r="I83" i="1"/>
  <c r="G83" i="1"/>
  <c r="H84" i="1" s="1"/>
  <c r="D83" i="1"/>
  <c r="D84" i="1" s="1"/>
  <c r="J84" i="1" l="1"/>
  <c r="K84" i="1" s="1"/>
  <c r="L83" i="1"/>
  <c r="C85" i="1"/>
  <c r="I84" i="1"/>
  <c r="L84" i="1" s="1"/>
  <c r="G84" i="1"/>
  <c r="H85" i="1" s="1"/>
  <c r="H85" i="2"/>
  <c r="G85" i="2"/>
  <c r="J84" i="2"/>
  <c r="K84" i="2" s="1"/>
  <c r="I84" i="2"/>
  <c r="L84" i="2" s="1"/>
  <c r="C113" i="2"/>
  <c r="J86" i="3"/>
  <c r="K86" i="3" s="1"/>
  <c r="D86" i="3"/>
  <c r="L83" i="3"/>
  <c r="I84" i="3"/>
  <c r="C113" i="3"/>
  <c r="G112" i="3"/>
  <c r="C114" i="3" l="1"/>
  <c r="G113" i="3"/>
  <c r="H114" i="3" s="1"/>
  <c r="L84" i="3"/>
  <c r="I85" i="3"/>
  <c r="D87" i="3"/>
  <c r="J87" i="3"/>
  <c r="K87" i="3" s="1"/>
  <c r="C114" i="2"/>
  <c r="D113" i="2"/>
  <c r="D114" i="2" s="1"/>
  <c r="H86" i="2"/>
  <c r="G86" i="2"/>
  <c r="J85" i="2"/>
  <c r="K85" i="2" s="1"/>
  <c r="I85" i="2"/>
  <c r="L85" i="2" s="1"/>
  <c r="J85" i="1"/>
  <c r="K85" i="1" s="1"/>
  <c r="C86" i="1"/>
  <c r="I85" i="1"/>
  <c r="G85" i="1"/>
  <c r="H86" i="1" s="1"/>
  <c r="D85" i="1"/>
  <c r="D86" i="1" s="1"/>
  <c r="J86" i="1" l="1"/>
  <c r="K86" i="1" s="1"/>
  <c r="L85" i="1"/>
  <c r="C87" i="1"/>
  <c r="I86" i="1"/>
  <c r="L86" i="1" s="1"/>
  <c r="G86" i="1"/>
  <c r="H87" i="1" s="1"/>
  <c r="H87" i="2"/>
  <c r="G87" i="2"/>
  <c r="H88" i="2" s="1"/>
  <c r="J86" i="2"/>
  <c r="K86" i="2" s="1"/>
  <c r="I86" i="2"/>
  <c r="L86" i="2" s="1"/>
  <c r="C115" i="2"/>
  <c r="J88" i="3"/>
  <c r="K88" i="3" s="1"/>
  <c r="D88" i="3"/>
  <c r="L85" i="3"/>
  <c r="I86" i="3"/>
  <c r="C115" i="3"/>
  <c r="G114" i="3"/>
  <c r="C116" i="3" l="1"/>
  <c r="G115" i="3"/>
  <c r="L86" i="3"/>
  <c r="I87" i="3"/>
  <c r="J89" i="3"/>
  <c r="K89" i="3" s="1"/>
  <c r="D89" i="3"/>
  <c r="C116" i="2"/>
  <c r="D115" i="2"/>
  <c r="D116" i="2" s="1"/>
  <c r="J88" i="2"/>
  <c r="K88" i="2" s="1"/>
  <c r="J87" i="2"/>
  <c r="K87" i="2" s="1"/>
  <c r="I87" i="2"/>
  <c r="E88" i="2"/>
  <c r="G88" i="2" s="1"/>
  <c r="J87" i="1"/>
  <c r="K87" i="1" s="1"/>
  <c r="C88" i="1"/>
  <c r="I87" i="1"/>
  <c r="G87" i="1"/>
  <c r="H88" i="1" s="1"/>
  <c r="D87" i="1"/>
  <c r="D88" i="1" s="1"/>
  <c r="J88" i="1" l="1"/>
  <c r="K88" i="1" s="1"/>
  <c r="E88" i="1"/>
  <c r="L87" i="1"/>
  <c r="C89" i="1"/>
  <c r="I88" i="1"/>
  <c r="L88" i="1" s="1"/>
  <c r="G88" i="1"/>
  <c r="H89" i="1" s="1"/>
  <c r="H89" i="2"/>
  <c r="G89" i="2"/>
  <c r="L87" i="2"/>
  <c r="I88" i="2"/>
  <c r="L88" i="2" s="1"/>
  <c r="C117" i="2"/>
  <c r="D90" i="3"/>
  <c r="J90" i="3"/>
  <c r="K90" i="3" s="1"/>
  <c r="L87" i="3"/>
  <c r="I88" i="3"/>
  <c r="C117" i="3"/>
  <c r="G116" i="3"/>
  <c r="H117" i="3" s="1"/>
  <c r="C118" i="3" l="1"/>
  <c r="G117" i="3"/>
  <c r="L88" i="3"/>
  <c r="I89" i="3"/>
  <c r="J91" i="3"/>
  <c r="K91" i="3" s="1"/>
  <c r="D91" i="3"/>
  <c r="C118" i="2"/>
  <c r="D117" i="2"/>
  <c r="D118" i="2" s="1"/>
  <c r="H90" i="2"/>
  <c r="G90" i="2"/>
  <c r="J89" i="2"/>
  <c r="K89" i="2" s="1"/>
  <c r="I89" i="2"/>
  <c r="L89" i="2" s="1"/>
  <c r="J89" i="1"/>
  <c r="K89" i="1" s="1"/>
  <c r="C90" i="1"/>
  <c r="I89" i="1"/>
  <c r="G89" i="1"/>
  <c r="H90" i="1" s="1"/>
  <c r="D89" i="1"/>
  <c r="D90" i="1" s="1"/>
  <c r="J90" i="1" l="1"/>
  <c r="K90" i="1" s="1"/>
  <c r="L89" i="1"/>
  <c r="C91" i="1"/>
  <c r="I90" i="1"/>
  <c r="L90" i="1" s="1"/>
  <c r="G90" i="1"/>
  <c r="H91" i="1" s="1"/>
  <c r="H91" i="2"/>
  <c r="G91" i="2"/>
  <c r="J90" i="2"/>
  <c r="K90" i="2" s="1"/>
  <c r="I90" i="2"/>
  <c r="L90" i="2" s="1"/>
  <c r="C119" i="2"/>
  <c r="J92" i="3"/>
  <c r="K92" i="3" s="1"/>
  <c r="D92" i="3"/>
  <c r="L89" i="3"/>
  <c r="I90" i="3"/>
  <c r="C119" i="3"/>
  <c r="G118" i="3"/>
  <c r="C120" i="3" l="1"/>
  <c r="G119" i="3"/>
  <c r="H120" i="3" s="1"/>
  <c r="L90" i="3"/>
  <c r="I91" i="3"/>
  <c r="D93" i="3"/>
  <c r="J93" i="3"/>
  <c r="K93" i="3" s="1"/>
  <c r="C120" i="2"/>
  <c r="D119" i="2"/>
  <c r="D120" i="2" s="1"/>
  <c r="H92" i="2"/>
  <c r="G92" i="2"/>
  <c r="J91" i="2"/>
  <c r="K91" i="2" s="1"/>
  <c r="I91" i="2"/>
  <c r="L91" i="2" s="1"/>
  <c r="J91" i="1"/>
  <c r="K91" i="1" s="1"/>
  <c r="C92" i="1"/>
  <c r="I91" i="1"/>
  <c r="G91" i="1"/>
  <c r="H92" i="1" s="1"/>
  <c r="D91" i="1"/>
  <c r="D92" i="1" s="1"/>
  <c r="J92" i="1" l="1"/>
  <c r="K92" i="1" s="1"/>
  <c r="L91" i="1"/>
  <c r="C93" i="1"/>
  <c r="I92" i="1"/>
  <c r="L92" i="1" s="1"/>
  <c r="G92" i="1"/>
  <c r="H93" i="1" s="1"/>
  <c r="H93" i="2"/>
  <c r="G93" i="2"/>
  <c r="J92" i="2"/>
  <c r="K92" i="2" s="1"/>
  <c r="I92" i="2"/>
  <c r="L92" i="2" s="1"/>
  <c r="C121" i="2"/>
  <c r="J94" i="3"/>
  <c r="K94" i="3" s="1"/>
  <c r="D94" i="3"/>
  <c r="L91" i="3"/>
  <c r="I92" i="3"/>
  <c r="C121" i="3"/>
  <c r="G120" i="3"/>
  <c r="C122" i="3" l="1"/>
  <c r="G121" i="3"/>
  <c r="L92" i="3"/>
  <c r="I93" i="3"/>
  <c r="J95" i="3"/>
  <c r="K95" i="3" s="1"/>
  <c r="D95" i="3"/>
  <c r="C122" i="2"/>
  <c r="D121" i="2"/>
  <c r="D122" i="2" s="1"/>
  <c r="H94" i="2"/>
  <c r="G94" i="2"/>
  <c r="J93" i="2"/>
  <c r="K93" i="2" s="1"/>
  <c r="I93" i="2"/>
  <c r="L93" i="2" s="1"/>
  <c r="J93" i="1"/>
  <c r="K93" i="1" s="1"/>
  <c r="C94" i="1"/>
  <c r="I93" i="1"/>
  <c r="G93" i="1"/>
  <c r="H94" i="1" s="1"/>
  <c r="D93" i="1"/>
  <c r="D94" i="1" s="1"/>
  <c r="J94" i="1" l="1"/>
  <c r="K94" i="1" s="1"/>
  <c r="L93" i="1"/>
  <c r="C95" i="1"/>
  <c r="I94" i="1"/>
  <c r="L94" i="1" s="1"/>
  <c r="G94" i="1"/>
  <c r="H95" i="1" s="1"/>
  <c r="H95" i="2"/>
  <c r="G95" i="2"/>
  <c r="J94" i="2"/>
  <c r="K94" i="2" s="1"/>
  <c r="I94" i="2"/>
  <c r="L94" i="2" s="1"/>
  <c r="C123" i="2"/>
  <c r="D96" i="3"/>
  <c r="J96" i="3"/>
  <c r="K96" i="3" s="1"/>
  <c r="L93" i="3"/>
  <c r="I94" i="3"/>
  <c r="C123" i="3"/>
  <c r="G122" i="3"/>
  <c r="H123" i="3" s="1"/>
  <c r="E124" i="3" l="1"/>
  <c r="C124" i="3"/>
  <c r="G123" i="3"/>
  <c r="L94" i="3"/>
  <c r="I95" i="3"/>
  <c r="J97" i="3"/>
  <c r="K97" i="3" s="1"/>
  <c r="D97" i="3"/>
  <c r="C124" i="2"/>
  <c r="D123" i="2"/>
  <c r="D124" i="2" s="1"/>
  <c r="H96" i="2"/>
  <c r="G96" i="2"/>
  <c r="J95" i="2"/>
  <c r="K95" i="2" s="1"/>
  <c r="I95" i="2"/>
  <c r="L95" i="2" s="1"/>
  <c r="J95" i="1"/>
  <c r="K95" i="1" s="1"/>
  <c r="C96" i="1"/>
  <c r="I95" i="1"/>
  <c r="G95" i="1"/>
  <c r="H96" i="1" s="1"/>
  <c r="D95" i="1"/>
  <c r="D96" i="1" s="1"/>
  <c r="J96" i="1" l="1"/>
  <c r="K96" i="1" s="1"/>
  <c r="L95" i="1"/>
  <c r="C97" i="1"/>
  <c r="I96" i="1"/>
  <c r="L96" i="1" s="1"/>
  <c r="G96" i="1"/>
  <c r="H97" i="1" s="1"/>
  <c r="H97" i="2"/>
  <c r="G97" i="2"/>
  <c r="J96" i="2"/>
  <c r="K96" i="2" s="1"/>
  <c r="I96" i="2"/>
  <c r="L96" i="2" s="1"/>
  <c r="J98" i="3"/>
  <c r="K98" i="3" s="1"/>
  <c r="D98" i="3"/>
  <c r="L95" i="3"/>
  <c r="I96" i="3"/>
  <c r="G124" i="3"/>
  <c r="L96" i="3" l="1"/>
  <c r="I97" i="3"/>
  <c r="D99" i="3"/>
  <c r="J99" i="3"/>
  <c r="K99" i="3" s="1"/>
  <c r="H98" i="2"/>
  <c r="G98" i="2"/>
  <c r="J97" i="2"/>
  <c r="K97" i="2" s="1"/>
  <c r="I97" i="2"/>
  <c r="L97" i="2" s="1"/>
  <c r="J97" i="1"/>
  <c r="K97" i="1" s="1"/>
  <c r="C98" i="1"/>
  <c r="I97" i="1"/>
  <c r="G97" i="1"/>
  <c r="H98" i="1" s="1"/>
  <c r="D97" i="1"/>
  <c r="D98" i="1" s="1"/>
  <c r="J98" i="1" l="1"/>
  <c r="K98" i="1" s="1"/>
  <c r="L97" i="1"/>
  <c r="C99" i="1"/>
  <c r="I98" i="1"/>
  <c r="L98" i="1" s="1"/>
  <c r="G98" i="1"/>
  <c r="H99" i="1" s="1"/>
  <c r="H99" i="2"/>
  <c r="G99" i="2"/>
  <c r="H100" i="2" s="1"/>
  <c r="J98" i="2"/>
  <c r="K98" i="2" s="1"/>
  <c r="I98" i="2"/>
  <c r="L98" i="2" s="1"/>
  <c r="J100" i="3"/>
  <c r="K100" i="3" s="1"/>
  <c r="D100" i="3"/>
  <c r="L97" i="3"/>
  <c r="I98" i="3"/>
  <c r="L98" i="3" l="1"/>
  <c r="I99" i="3"/>
  <c r="J101" i="3"/>
  <c r="K101" i="3" s="1"/>
  <c r="D101" i="3"/>
  <c r="J100" i="2"/>
  <c r="K100" i="2" s="1"/>
  <c r="J99" i="2"/>
  <c r="K99" i="2" s="1"/>
  <c r="I99" i="2"/>
  <c r="E100" i="2"/>
  <c r="G100" i="2" s="1"/>
  <c r="J99" i="1"/>
  <c r="K99" i="1" s="1"/>
  <c r="C100" i="1"/>
  <c r="I99" i="1"/>
  <c r="G99" i="1"/>
  <c r="H100" i="1" s="1"/>
  <c r="D99" i="1"/>
  <c r="D100" i="1" s="1"/>
  <c r="J100" i="1" l="1"/>
  <c r="K100" i="1" s="1"/>
  <c r="E100" i="1"/>
  <c r="L99" i="1"/>
  <c r="C101" i="1"/>
  <c r="I100" i="1"/>
  <c r="L100" i="1" s="1"/>
  <c r="G100" i="1"/>
  <c r="H101" i="1" s="1"/>
  <c r="H101" i="2"/>
  <c r="G101" i="2"/>
  <c r="L99" i="2"/>
  <c r="I100" i="2"/>
  <c r="L100" i="2" s="1"/>
  <c r="D102" i="3"/>
  <c r="J102" i="3"/>
  <c r="K102" i="3" s="1"/>
  <c r="L99" i="3"/>
  <c r="I100" i="3"/>
  <c r="L100" i="3" l="1"/>
  <c r="I101" i="3"/>
  <c r="J103" i="3"/>
  <c r="K103" i="3" s="1"/>
  <c r="D103" i="3"/>
  <c r="H102" i="2"/>
  <c r="G102" i="2"/>
  <c r="J101" i="2"/>
  <c r="K101" i="2" s="1"/>
  <c r="I101" i="2"/>
  <c r="L101" i="2" s="1"/>
  <c r="J101" i="1"/>
  <c r="K101" i="1" s="1"/>
  <c r="C102" i="1"/>
  <c r="I101" i="1"/>
  <c r="G101" i="1"/>
  <c r="H102" i="1" s="1"/>
  <c r="D101" i="1"/>
  <c r="D102" i="1" s="1"/>
  <c r="J102" i="1" l="1"/>
  <c r="K102" i="1" s="1"/>
  <c r="L101" i="1"/>
  <c r="C103" i="1"/>
  <c r="I102" i="1"/>
  <c r="L102" i="1" s="1"/>
  <c r="G102" i="1"/>
  <c r="H103" i="1" s="1"/>
  <c r="H103" i="2"/>
  <c r="G103" i="2"/>
  <c r="J102" i="2"/>
  <c r="K102" i="2" s="1"/>
  <c r="I102" i="2"/>
  <c r="L102" i="2" s="1"/>
  <c r="J104" i="3"/>
  <c r="K104" i="3" s="1"/>
  <c r="D104" i="3"/>
  <c r="L101" i="3"/>
  <c r="I102" i="3"/>
  <c r="L102" i="3" l="1"/>
  <c r="I103" i="3"/>
  <c r="D105" i="3"/>
  <c r="J105" i="3"/>
  <c r="K105" i="3" s="1"/>
  <c r="H104" i="2"/>
  <c r="G104" i="2"/>
  <c r="J103" i="2"/>
  <c r="K103" i="2" s="1"/>
  <c r="I103" i="2"/>
  <c r="L103" i="2" s="1"/>
  <c r="J103" i="1"/>
  <c r="K103" i="1" s="1"/>
  <c r="C104" i="1"/>
  <c r="I103" i="1"/>
  <c r="G103" i="1"/>
  <c r="H104" i="1" s="1"/>
  <c r="D103" i="1"/>
  <c r="D104" i="1" s="1"/>
  <c r="J104" i="1" l="1"/>
  <c r="K104" i="1" s="1"/>
  <c r="L103" i="1"/>
  <c r="C105" i="1"/>
  <c r="I104" i="1"/>
  <c r="L104" i="1" s="1"/>
  <c r="G104" i="1"/>
  <c r="H105" i="1" s="1"/>
  <c r="H105" i="2"/>
  <c r="G105" i="2"/>
  <c r="J104" i="2"/>
  <c r="K104" i="2" s="1"/>
  <c r="I104" i="2"/>
  <c r="L104" i="2" s="1"/>
  <c r="J106" i="3"/>
  <c r="K106" i="3" s="1"/>
  <c r="D106" i="3"/>
  <c r="L103" i="3"/>
  <c r="I104" i="3"/>
  <c r="L104" i="3" l="1"/>
  <c r="I105" i="3"/>
  <c r="J107" i="3"/>
  <c r="K107" i="3" s="1"/>
  <c r="D107" i="3"/>
  <c r="H106" i="2"/>
  <c r="G106" i="2"/>
  <c r="J105" i="2"/>
  <c r="K105" i="2" s="1"/>
  <c r="I105" i="2"/>
  <c r="L105" i="2" s="1"/>
  <c r="J105" i="1"/>
  <c r="K105" i="1" s="1"/>
  <c r="C106" i="1"/>
  <c r="I105" i="1"/>
  <c r="G105" i="1"/>
  <c r="H106" i="1" s="1"/>
  <c r="D105" i="1"/>
  <c r="D106" i="1" s="1"/>
  <c r="J106" i="1" l="1"/>
  <c r="K106" i="1" s="1"/>
  <c r="L105" i="1"/>
  <c r="C107" i="1"/>
  <c r="I106" i="1"/>
  <c r="L106" i="1" s="1"/>
  <c r="G106" i="1"/>
  <c r="H107" i="1" s="1"/>
  <c r="H107" i="2"/>
  <c r="G107" i="2"/>
  <c r="J106" i="2"/>
  <c r="K106" i="2" s="1"/>
  <c r="I106" i="2"/>
  <c r="L106" i="2" s="1"/>
  <c r="D108" i="3"/>
  <c r="J108" i="3"/>
  <c r="K108" i="3" s="1"/>
  <c r="L105" i="3"/>
  <c r="I106" i="3"/>
  <c r="L106" i="3" l="1"/>
  <c r="I107" i="3"/>
  <c r="J109" i="3"/>
  <c r="K109" i="3" s="1"/>
  <c r="D109" i="3"/>
  <c r="H108" i="2"/>
  <c r="G108" i="2"/>
  <c r="J107" i="2"/>
  <c r="K107" i="2" s="1"/>
  <c r="I107" i="2"/>
  <c r="L107" i="2" s="1"/>
  <c r="J107" i="1"/>
  <c r="K107" i="1" s="1"/>
  <c r="C108" i="1"/>
  <c r="I107" i="1"/>
  <c r="G107" i="1"/>
  <c r="H108" i="1" s="1"/>
  <c r="D107" i="1"/>
  <c r="D108" i="1" s="1"/>
  <c r="J108" i="1" l="1"/>
  <c r="K108" i="1" s="1"/>
  <c r="L107" i="1"/>
  <c r="C109" i="1"/>
  <c r="I108" i="1"/>
  <c r="L108" i="1" s="1"/>
  <c r="G108" i="1"/>
  <c r="H109" i="1" s="1"/>
  <c r="H109" i="2"/>
  <c r="G109" i="2"/>
  <c r="J108" i="2"/>
  <c r="K108" i="2" s="1"/>
  <c r="I108" i="2"/>
  <c r="L108" i="2" s="1"/>
  <c r="J110" i="3"/>
  <c r="K110" i="3" s="1"/>
  <c r="D110" i="3"/>
  <c r="L107" i="3"/>
  <c r="I108" i="3"/>
  <c r="L108" i="3" l="1"/>
  <c r="I109" i="3"/>
  <c r="D111" i="3"/>
  <c r="J111" i="3"/>
  <c r="K111" i="3" s="1"/>
  <c r="H110" i="2"/>
  <c r="G110" i="2"/>
  <c r="J109" i="2"/>
  <c r="K109" i="2" s="1"/>
  <c r="I109" i="2"/>
  <c r="L109" i="2" s="1"/>
  <c r="J109" i="1"/>
  <c r="K109" i="1" s="1"/>
  <c r="C110" i="1"/>
  <c r="I109" i="1"/>
  <c r="G109" i="1"/>
  <c r="H110" i="1" s="1"/>
  <c r="D109" i="1"/>
  <c r="D110" i="1" s="1"/>
  <c r="J110" i="1" l="1"/>
  <c r="K110" i="1" s="1"/>
  <c r="L109" i="1"/>
  <c r="C111" i="1"/>
  <c r="I110" i="1"/>
  <c r="L110" i="1" s="1"/>
  <c r="G110" i="1"/>
  <c r="H111" i="1" s="1"/>
  <c r="H111" i="2"/>
  <c r="G111" i="2"/>
  <c r="H112" i="2" s="1"/>
  <c r="J110" i="2"/>
  <c r="K110" i="2" s="1"/>
  <c r="I110" i="2"/>
  <c r="L110" i="2" s="1"/>
  <c r="J112" i="3"/>
  <c r="K112" i="3" s="1"/>
  <c r="D112" i="3"/>
  <c r="L109" i="3"/>
  <c r="I110" i="3"/>
  <c r="L110" i="3" l="1"/>
  <c r="I111" i="3"/>
  <c r="J113" i="3"/>
  <c r="K113" i="3" s="1"/>
  <c r="D113" i="3"/>
  <c r="J112" i="2"/>
  <c r="K112" i="2" s="1"/>
  <c r="J111" i="2"/>
  <c r="K111" i="2" s="1"/>
  <c r="I111" i="2"/>
  <c r="E112" i="2"/>
  <c r="G112" i="2" s="1"/>
  <c r="J111" i="1"/>
  <c r="K111" i="1" s="1"/>
  <c r="C112" i="1"/>
  <c r="I111" i="1"/>
  <c r="G111" i="1"/>
  <c r="H112" i="1" s="1"/>
  <c r="D111" i="1"/>
  <c r="D112" i="1" s="1"/>
  <c r="J112" i="1" l="1"/>
  <c r="K112" i="1" s="1"/>
  <c r="E112" i="1"/>
  <c r="L111" i="1"/>
  <c r="C113" i="1"/>
  <c r="I112" i="1"/>
  <c r="L112" i="1" s="1"/>
  <c r="G112" i="1"/>
  <c r="H113" i="1" s="1"/>
  <c r="H113" i="2"/>
  <c r="G113" i="2"/>
  <c r="L111" i="2"/>
  <c r="I112" i="2"/>
  <c r="L112" i="2" s="1"/>
  <c r="D114" i="3"/>
  <c r="J114" i="3"/>
  <c r="K114" i="3" s="1"/>
  <c r="L111" i="3"/>
  <c r="I112" i="3"/>
  <c r="L112" i="3" l="1"/>
  <c r="I113" i="3"/>
  <c r="J115" i="3"/>
  <c r="K115" i="3" s="1"/>
  <c r="D115" i="3"/>
  <c r="H114" i="2"/>
  <c r="G114" i="2"/>
  <c r="J113" i="2"/>
  <c r="K113" i="2" s="1"/>
  <c r="I113" i="2"/>
  <c r="L113" i="2" s="1"/>
  <c r="J113" i="1"/>
  <c r="K113" i="1" s="1"/>
  <c r="C114" i="1"/>
  <c r="I113" i="1"/>
  <c r="G113" i="1"/>
  <c r="H114" i="1" s="1"/>
  <c r="D113" i="1"/>
  <c r="D114" i="1" s="1"/>
  <c r="J114" i="1" l="1"/>
  <c r="K114" i="1" s="1"/>
  <c r="L113" i="1"/>
  <c r="C115" i="1"/>
  <c r="I114" i="1"/>
  <c r="L114" i="1" s="1"/>
  <c r="G114" i="1"/>
  <c r="H115" i="1" s="1"/>
  <c r="H115" i="2"/>
  <c r="G115" i="2"/>
  <c r="J114" i="2"/>
  <c r="K114" i="2" s="1"/>
  <c r="I114" i="2"/>
  <c r="L114" i="2" s="1"/>
  <c r="J116" i="3"/>
  <c r="K116" i="3" s="1"/>
  <c r="D116" i="3"/>
  <c r="L113" i="3"/>
  <c r="I114" i="3"/>
  <c r="L114" i="3" l="1"/>
  <c r="I115" i="3"/>
  <c r="D117" i="3"/>
  <c r="J117" i="3"/>
  <c r="K117" i="3" s="1"/>
  <c r="H116" i="2"/>
  <c r="G116" i="2"/>
  <c r="J115" i="2"/>
  <c r="K115" i="2" s="1"/>
  <c r="I115" i="2"/>
  <c r="L115" i="2" s="1"/>
  <c r="J115" i="1"/>
  <c r="K115" i="1" s="1"/>
  <c r="C116" i="1"/>
  <c r="I115" i="1"/>
  <c r="G115" i="1"/>
  <c r="H116" i="1" s="1"/>
  <c r="D115" i="1"/>
  <c r="D116" i="1" s="1"/>
  <c r="J116" i="1" l="1"/>
  <c r="K116" i="1" s="1"/>
  <c r="L115" i="1"/>
  <c r="C117" i="1"/>
  <c r="I116" i="1"/>
  <c r="L116" i="1" s="1"/>
  <c r="G116" i="1"/>
  <c r="H117" i="1" s="1"/>
  <c r="H117" i="2"/>
  <c r="G117" i="2"/>
  <c r="J116" i="2"/>
  <c r="K116" i="2" s="1"/>
  <c r="I116" i="2"/>
  <c r="L116" i="2" s="1"/>
  <c r="J118" i="3"/>
  <c r="K118" i="3" s="1"/>
  <c r="D118" i="3"/>
  <c r="L115" i="3"/>
  <c r="I116" i="3"/>
  <c r="L116" i="3" l="1"/>
  <c r="I117" i="3"/>
  <c r="J119" i="3"/>
  <c r="K119" i="3" s="1"/>
  <c r="D119" i="3"/>
  <c r="H118" i="2"/>
  <c r="G118" i="2"/>
  <c r="J117" i="2"/>
  <c r="K117" i="2" s="1"/>
  <c r="I117" i="2"/>
  <c r="L117" i="2" s="1"/>
  <c r="J117" i="1"/>
  <c r="K117" i="1" s="1"/>
  <c r="C118" i="1"/>
  <c r="I117" i="1"/>
  <c r="G117" i="1"/>
  <c r="H118" i="1" s="1"/>
  <c r="D117" i="1"/>
  <c r="D118" i="1" s="1"/>
  <c r="J118" i="1" l="1"/>
  <c r="K118" i="1" s="1"/>
  <c r="L117" i="1"/>
  <c r="C119" i="1"/>
  <c r="I118" i="1"/>
  <c r="L118" i="1" s="1"/>
  <c r="G118" i="1"/>
  <c r="H119" i="1" s="1"/>
  <c r="H119" i="2"/>
  <c r="G119" i="2"/>
  <c r="J118" i="2"/>
  <c r="K118" i="2" s="1"/>
  <c r="I118" i="2"/>
  <c r="L118" i="2" s="1"/>
  <c r="D120" i="3"/>
  <c r="J120" i="3"/>
  <c r="K120" i="3" s="1"/>
  <c r="L117" i="3"/>
  <c r="I118" i="3"/>
  <c r="L118" i="3" l="1"/>
  <c r="I119" i="3"/>
  <c r="J121" i="3"/>
  <c r="K121" i="3" s="1"/>
  <c r="D121" i="3"/>
  <c r="H120" i="2"/>
  <c r="G120" i="2"/>
  <c r="J119" i="2"/>
  <c r="K119" i="2" s="1"/>
  <c r="I119" i="2"/>
  <c r="L119" i="2" s="1"/>
  <c r="J119" i="1"/>
  <c r="K119" i="1" s="1"/>
  <c r="C120" i="1"/>
  <c r="I119" i="1"/>
  <c r="G119" i="1"/>
  <c r="H120" i="1" s="1"/>
  <c r="D119" i="1"/>
  <c r="D120" i="1" s="1"/>
  <c r="J120" i="1" l="1"/>
  <c r="K120" i="1" s="1"/>
  <c r="L119" i="1"/>
  <c r="C121" i="1"/>
  <c r="I120" i="1"/>
  <c r="L120" i="1" s="1"/>
  <c r="G120" i="1"/>
  <c r="H121" i="1" s="1"/>
  <c r="H121" i="2"/>
  <c r="G121" i="2"/>
  <c r="J120" i="2"/>
  <c r="K120" i="2" s="1"/>
  <c r="I120" i="2"/>
  <c r="L120" i="2" s="1"/>
  <c r="J122" i="3"/>
  <c r="K122" i="3" s="1"/>
  <c r="D122" i="3"/>
  <c r="L119" i="3"/>
  <c r="I120" i="3"/>
  <c r="L120" i="3" l="1"/>
  <c r="I121" i="3"/>
  <c r="D123" i="3"/>
  <c r="J123" i="3"/>
  <c r="K123" i="3" s="1"/>
  <c r="H122" i="2"/>
  <c r="G122" i="2"/>
  <c r="J121" i="2"/>
  <c r="K121" i="2" s="1"/>
  <c r="I121" i="2"/>
  <c r="L121" i="2" s="1"/>
  <c r="J121" i="1"/>
  <c r="K121" i="1" s="1"/>
  <c r="C122" i="1"/>
  <c r="I121" i="1"/>
  <c r="G121" i="1"/>
  <c r="H122" i="1" s="1"/>
  <c r="D121" i="1"/>
  <c r="D122" i="1" s="1"/>
  <c r="J122" i="1" l="1"/>
  <c r="K122" i="1" s="1"/>
  <c r="L121" i="1"/>
  <c r="C123" i="1"/>
  <c r="I122" i="1"/>
  <c r="L122" i="1" s="1"/>
  <c r="G122" i="1"/>
  <c r="H123" i="1" s="1"/>
  <c r="H123" i="2"/>
  <c r="G123" i="2"/>
  <c r="H124" i="2" s="1"/>
  <c r="J122" i="2"/>
  <c r="K122" i="2" s="1"/>
  <c r="I122" i="2"/>
  <c r="L122" i="2" s="1"/>
  <c r="J124" i="3"/>
  <c r="K124" i="3" s="1"/>
  <c r="D124" i="3"/>
  <c r="L121" i="3"/>
  <c r="I122" i="3"/>
  <c r="L122" i="3" l="1"/>
  <c r="I123" i="3"/>
  <c r="J124" i="2"/>
  <c r="K124" i="2" s="1"/>
  <c r="J123" i="2"/>
  <c r="K123" i="2" s="1"/>
  <c r="I123" i="2"/>
  <c r="E124" i="2"/>
  <c r="G124" i="2" s="1"/>
  <c r="J123" i="1"/>
  <c r="K123" i="1" s="1"/>
  <c r="C124" i="1"/>
  <c r="I123" i="1"/>
  <c r="G123" i="1"/>
  <c r="H124" i="1" s="1"/>
  <c r="D123" i="1"/>
  <c r="D124" i="1" s="1"/>
  <c r="J124" i="1" l="1"/>
  <c r="K124" i="1" s="1"/>
  <c r="E124" i="1"/>
  <c r="L123" i="1"/>
  <c r="I124" i="1"/>
  <c r="L124" i="1" s="1"/>
  <c r="G124" i="1"/>
  <c r="L123" i="2"/>
  <c r="I124" i="2"/>
  <c r="L124" i="2" s="1"/>
  <c r="L123" i="3"/>
  <c r="I124" i="3"/>
  <c r="L12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Unbekannter Autor</author>
  </authors>
  <commentList>
    <comment ref="J4" authorId="0" shapeId="0" xr:uid="{00000000-0006-0000-0000-000001000000}">
      <text>
        <r>
          <rPr>
            <sz val="10"/>
            <rFont val="Arial"/>
            <family val="2"/>
          </rPr>
          <t>monatliche Dividendenrendite auf Kapital</t>
        </r>
      </text>
    </comment>
    <comment ref="K4" authorId="0" shapeId="0" xr:uid="{00000000-0006-0000-0000-000002000000}">
      <text>
        <r>
          <rPr>
            <sz val="10"/>
            <rFont val="Arial"/>
            <family val="2"/>
          </rPr>
          <t xml:space="preserve">Hochrechnung
</t>
        </r>
      </text>
    </comment>
    <comment ref="L4" authorId="0" shapeId="0" xr:uid="{00000000-0006-0000-0000-000003000000}">
      <text>
        <r>
          <rPr>
            <sz val="10"/>
            <rFont val="Arial"/>
            <family val="2"/>
          </rPr>
          <t>(realisiert + unrealisierte Performance)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Unbekannter Autor</author>
  </authors>
  <commentList>
    <comment ref="J4" authorId="0" shapeId="0" xr:uid="{00000000-0006-0000-0100-000001000000}">
      <text>
        <r>
          <rPr>
            <sz val="10"/>
            <rFont val="Arial"/>
            <family val="2"/>
          </rPr>
          <t>monatliche Dividendenrendite auf Kapital</t>
        </r>
      </text>
    </comment>
    <comment ref="K4" authorId="0" shapeId="0" xr:uid="{00000000-0006-0000-0100-000002000000}">
      <text>
        <r>
          <rPr>
            <sz val="10"/>
            <rFont val="Arial"/>
            <family val="2"/>
          </rPr>
          <t xml:space="preserve">Hochrechnung
</t>
        </r>
      </text>
    </comment>
    <comment ref="L4" authorId="0" shapeId="0" xr:uid="{00000000-0006-0000-0100-000003000000}">
      <text>
        <r>
          <rPr>
            <sz val="10"/>
            <rFont val="Arial"/>
            <family val="2"/>
          </rPr>
          <t>(realisiert + unrealisierte Performance)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Unbekannter Autor</author>
  </authors>
  <commentList>
    <comment ref="J4" authorId="0" shapeId="0" xr:uid="{00000000-0006-0000-0200-000001000000}">
      <text>
        <r>
          <rPr>
            <sz val="10"/>
            <rFont val="Arial"/>
            <family val="2"/>
          </rPr>
          <t>monatliche Dividendenrendite auf Kapital</t>
        </r>
      </text>
    </comment>
    <comment ref="K4" authorId="0" shapeId="0" xr:uid="{00000000-0006-0000-0200-000002000000}">
      <text>
        <r>
          <rPr>
            <sz val="10"/>
            <rFont val="Arial"/>
            <family val="2"/>
          </rPr>
          <t xml:space="preserve">Hochrechnung
</t>
        </r>
      </text>
    </comment>
    <comment ref="L4" authorId="0" shapeId="0" xr:uid="{00000000-0006-0000-0200-000003000000}">
      <text>
        <r>
          <rPr>
            <sz val="10"/>
            <rFont val="Arial"/>
            <family val="2"/>
          </rPr>
          <t>(realisiert + unrealisierte Performance)</t>
        </r>
      </text>
    </comment>
  </commentList>
</comments>
</file>

<file path=xl/sharedStrings.xml><?xml version="1.0" encoding="utf-8"?>
<sst xmlns="http://schemas.openxmlformats.org/spreadsheetml/2006/main" count="54" uniqueCount="19">
  <si>
    <t>ISIN</t>
  </si>
  <si>
    <t>IE00077FRP95</t>
  </si>
  <si>
    <t>Fixe Dividende</t>
  </si>
  <si>
    <t>Faktor</t>
  </si>
  <si>
    <t>Zufall Min</t>
  </si>
  <si>
    <t>Zufall Max</t>
  </si>
  <si>
    <t>Jahr</t>
  </si>
  <si>
    <t>Monat</t>
  </si>
  <si>
    <t>Einzahlung</t>
  </si>
  <si>
    <t>Einzahlung gesamt</t>
  </si>
  <si>
    <t>Wiederanlage Dividende</t>
  </si>
  <si>
    <t>Kurs</t>
  </si>
  <si>
    <t>Anteile gesamt</t>
  </si>
  <si>
    <t>Dividende</t>
  </si>
  <si>
    <t>Vermögen</t>
  </si>
  <si>
    <t>Cashflow Rendite</t>
  </si>
  <si>
    <t>Annualisierte Monatsrendite</t>
  </si>
  <si>
    <t>Gesamtrendite</t>
  </si>
  <si>
    <t>IE00B0M62S72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</si>
</sst>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\ [$€-407];[Red]\-#,##0.00\ [$€-407]"/>
    <numFmt numFmtId="166" formatCode="#,##0.0"/>
    <numFmt numFmtId="167" formatCode="[$-809]0.00%"/>
  </numFmts>
  <fonts count="4"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6EF"/>
        <bgColor rgb="FFEEEEEE"/>
      </patternFill>
    </fill>
    <fill>
      <patternFill patternType="solid">
        <fgColor rgb="FFEEEEEE"/>
        <bgColor rgb="FFDEE6EF"/>
      </patternFill>
    </fill>
    <fill>
      <patternFill patternType="solid">
        <fgColor rgb="FFFFFFFF"/>
        <bgColor rgb="FFEEEEE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Font="0" applyBorder="0" applyAlignment="0" applyProtection="0"/>
    <xf numFmtId="0" fontId="3" fillId="0" borderId="0" applyFont="0" applyBorder="0" applyAlignment="0" applyProtection="0"/>
    <xf numFmtId="0" fontId="3" fillId="0" borderId="0" applyFont="0" applyBorder="0" applyAlignment="0" applyProtection="0"/>
    <xf numFmtId="0" fontId="3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1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0" fillId="0" borderId="0" xfId="0" applyNumberFormat="1"/>
    <xf numFmtId="167" fontId="0" fillId="0" borderId="0" xfId="0" applyNumberFormat="1"/>
    <xf numFmtId="10" fontId="0" fillId="0" borderId="0" xfId="0" applyNumberFormat="1"/>
    <xf numFmtId="164" fontId="1" fillId="3" borderId="0" xfId="0" applyNumberFormat="1" applyFont="1" applyFill="1"/>
    <xf numFmtId="0" fontId="0" fillId="3" borderId="0" xfId="0" applyFill="1"/>
    <xf numFmtId="165" fontId="0" fillId="3" borderId="0" xfId="0" applyNumberFormat="1" applyFill="1"/>
    <xf numFmtId="166" fontId="0" fillId="3" borderId="0" xfId="0" applyNumberFormat="1" applyFill="1"/>
    <xf numFmtId="167" fontId="0" fillId="3" borderId="0" xfId="0" applyNumberFormat="1" applyFill="1"/>
    <xf numFmtId="165" fontId="1" fillId="3" borderId="0" xfId="0" applyNumberFormat="1" applyFont="1" applyFill="1"/>
    <xf numFmtId="164" fontId="0" fillId="0" borderId="0" xfId="0" applyNumberFormat="1"/>
    <xf numFmtId="0" fontId="0" fillId="0" borderId="0" xfId="0"/>
    <xf numFmtId="164" fontId="0" fillId="0" borderId="0" xfId="0" applyNumberFormat="1" applyFont="1"/>
    <xf numFmtId="0" fontId="0" fillId="0" borderId="0" xfId="0" applyFont="1"/>
    <xf numFmtId="0" fontId="2" fillId="0" borderId="0" xfId="0" applyFont="1"/>
    <xf numFmtId="165" fontId="0" fillId="2" borderId="1" xfId="0" applyNumberFormat="1" applyFill="1" applyBorder="1"/>
    <xf numFmtId="165" fontId="0" fillId="2" borderId="1" xfId="0" applyNumberFormat="1" applyFont="1" applyFill="1" applyBorder="1"/>
    <xf numFmtId="164" fontId="0" fillId="4" borderId="0" xfId="0" applyNumberFormat="1" applyFill="1"/>
    <xf numFmtId="0" fontId="0" fillId="4" borderId="0" xfId="0" applyFill="1"/>
  </cellXfs>
  <cellStyles count="7">
    <cellStyle name="Normal" xfId="0" builtinId="0"/>
    <cellStyle name="Pivot-Tabelle Ecke" xfId="1" xr:uid="{00000000-0005-0000-0000-000006000000}"/>
    <cellStyle name="Pivot-Tabelle Ergebnis" xfId="6" xr:uid="{00000000-0005-0000-0000-00000B000000}"/>
    <cellStyle name="Pivot-Tabelle Feld" xfId="3" xr:uid="{00000000-0005-0000-0000-000008000000}"/>
    <cellStyle name="Pivot-Tabelle Kategorie" xfId="4" xr:uid="{00000000-0005-0000-0000-000009000000}"/>
    <cellStyle name="Pivot-Tabelle Titel" xfId="5" xr:uid="{00000000-0005-0000-0000-00000A000000}"/>
    <cellStyle name="Pivot-Tabelle Wert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EEEEEE"/>
      <rgbColor rgb="FFDEE6EF"/>
      <rgbColor rgb="FF670077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'Modellierung 1'!$D$4</c:f>
              <c:strCache>
                <c:ptCount val="1"/>
                <c:pt idx="0">
                  <c:v>Einzahlung gesamt</c:v>
                </c:pt>
              </c:strCache>
            </c:strRef>
          </c:tx>
          <c:spPr>
            <a:ln w="28800">
              <a:solidFill>
                <a:srgbClr val="67007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'Modellierung 1'!$A$5:$A$124</c:f>
              <c:numCache>
                <c:formatCode>0.0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'Modellierung 1'!$D$5:$D$124</c:f>
              <c:numCache>
                <c:formatCode>#,##0.00\ [$€-407];[Red]\-#,##0.00\ [$€-407]</c:formatCode>
                <c:ptCount val="10"/>
                <c:pt idx="0">
                  <c:v>600</c:v>
                </c:pt>
                <c:pt idx="1">
                  <c:v>1200</c:v>
                </c:pt>
                <c:pt idx="2">
                  <c:v>1800</c:v>
                </c:pt>
                <c:pt idx="3">
                  <c:v>2400</c:v>
                </c:pt>
                <c:pt idx="4">
                  <c:v>3000</c:v>
                </c:pt>
                <c:pt idx="5">
                  <c:v>3600</c:v>
                </c:pt>
                <c:pt idx="6">
                  <c:v>4200</c:v>
                </c:pt>
                <c:pt idx="7">
                  <c:v>4800</c:v>
                </c:pt>
                <c:pt idx="8">
                  <c:v>5400</c:v>
                </c:pt>
                <c:pt idx="9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F-4C8A-AB04-DAEA9EB7C17E}"/>
            </c:ext>
          </c:extLst>
        </c:ser>
        <c:ser>
          <c:idx val="1"/>
          <c:order val="1"/>
          <c:tx>
            <c:strRef>
              <c:f>'Modellierung 1'!$I$4</c:f>
              <c:strCache>
                <c:ptCount val="1"/>
                <c:pt idx="0">
                  <c:v>Vermögen</c:v>
                </c:pt>
              </c:strCache>
            </c:strRef>
          </c:tx>
          <c:spPr>
            <a:ln w="28800">
              <a:solidFill>
                <a:srgbClr val="2A609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'Modellierung 1'!$A$5:$A$124</c:f>
              <c:numCache>
                <c:formatCode>0.0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'Modellierung 1'!$I$5:$I$124</c:f>
              <c:numCache>
                <c:formatCode>#,##0.00\ [$€-407];[Red]\-#,##0.00\ [$€-407]</c:formatCode>
                <c:ptCount val="10"/>
                <c:pt idx="0">
                  <c:v>625.59390552331229</c:v>
                </c:pt>
                <c:pt idx="1">
                  <c:v>1309.98021799976</c:v>
                </c:pt>
                <c:pt idx="2">
                  <c:v>2059.1389925135832</c:v>
                </c:pt>
                <c:pt idx="3">
                  <c:v>2877.1798058445693</c:v>
                </c:pt>
                <c:pt idx="4">
                  <c:v>3770.0002718870173</c:v>
                </c:pt>
                <c:pt idx="5">
                  <c:v>4745.4094358796074</c:v>
                </c:pt>
                <c:pt idx="6">
                  <c:v>5814.9918338253956</c:v>
                </c:pt>
                <c:pt idx="7">
                  <c:v>6980.1727638603506</c:v>
                </c:pt>
                <c:pt idx="8">
                  <c:v>8245.2773632112621</c:v>
                </c:pt>
                <c:pt idx="9">
                  <c:v>9615.3847988088837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F-4C8A-AB04-DAEA9EB7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96598628"/>
        <c:axId val="56379324"/>
      </c:lineChart>
      <c:catAx>
        <c:axId val="965986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900" b="0" u="none" strike="noStrike">
                    <a:uFillTx/>
                    <a:latin typeface="Arial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56379324"/>
        <c:crosses val="autoZero"/>
        <c:auto val="1"/>
        <c:lblAlgn val="ctr"/>
        <c:lblOffset val="100"/>
        <c:noMultiLvlLbl val="0"/>
      </c:catAx>
      <c:valAx>
        <c:axId val="56379324"/>
        <c:scaling>
          <c:orientation val="minMax"/>
          <c:max val="12500"/>
          <c:min val="0"/>
        </c:scaling>
        <c:delete val="0"/>
        <c:axPos val="l"/>
        <c:majorGridlines>
          <c:spPr>
            <a:ln w="3175">
              <a:solidFill>
                <a:srgbClr val="0369A3"/>
              </a:solidFill>
              <a:prstDash val="solid"/>
            </a:ln>
          </c:spPr>
        </c:majorGridlines>
        <c:numFmt formatCode="#,##0.00\ [$€-407];[Red]\-#,##0.00\ [$€-407]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96598628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'Modellierung 1'!$F$4</c:f>
              <c:strCache>
                <c:ptCount val="1"/>
                <c:pt idx="0">
                  <c:v>Kurs</c:v>
                </c:pt>
              </c:strCache>
            </c:strRef>
          </c:tx>
          <c:spPr>
            <a:ln w="28800">
              <a:solidFill>
                <a:srgbClr val="83CA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'Modellierung 1'!$A$5:$A$124</c:f>
              <c:numCache>
                <c:formatCode>0.0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'Modellierung 1'!$F$5:$F$124</c:f>
              <c:numCache>
                <c:formatCode>#,##0.00\ [$€-407];[Red]\-#,##0.00\ [$€-407]</c:formatCode>
                <c:ptCount val="10"/>
                <c:pt idx="0">
                  <c:v>7.66</c:v>
                </c:pt>
                <c:pt idx="1">
                  <c:v>7.5450000000000008</c:v>
                </c:pt>
                <c:pt idx="2">
                  <c:v>7.8900000000000006</c:v>
                </c:pt>
                <c:pt idx="3">
                  <c:v>7.7750000000000004</c:v>
                </c:pt>
                <c:pt idx="4">
                  <c:v>7.8900000000000006</c:v>
                </c:pt>
                <c:pt idx="5">
                  <c:v>7.4300000000000006</c:v>
                </c:pt>
                <c:pt idx="6">
                  <c:v>8.120000000000001</c:v>
                </c:pt>
                <c:pt idx="7">
                  <c:v>8.3500000000000014</c:v>
                </c:pt>
                <c:pt idx="8">
                  <c:v>8.6950000000000021</c:v>
                </c:pt>
                <c:pt idx="9">
                  <c:v>8.6950000000000021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C-4CA3-9FBC-E5B275D71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9053217"/>
        <c:axId val="70720379"/>
      </c:lineChart>
      <c:catAx>
        <c:axId val="49053217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70720379"/>
        <c:crosses val="autoZero"/>
        <c:auto val="1"/>
        <c:lblAlgn val="ctr"/>
        <c:lblOffset val="100"/>
        <c:noMultiLvlLbl val="0"/>
      </c:catAx>
      <c:valAx>
        <c:axId val="70720379"/>
        <c:scaling>
          <c:orientation val="minMax"/>
          <c:max val="14"/>
          <c:min val="0"/>
        </c:scaling>
        <c:delete val="0"/>
        <c:axPos val="l"/>
        <c:majorGridlines>
          <c:spPr>
            <a:ln w="3175">
              <a:solidFill>
                <a:srgbClr val="0369A3"/>
              </a:solidFill>
              <a:prstDash val="solid"/>
            </a:ln>
          </c:spPr>
        </c:majorGridlines>
        <c:numFmt formatCode="#,##0.00\ [$€-407];[Red]\-#,##0.00\ [$€-407]" sourceLinked="1"/>
        <c:majorTickMark val="out"/>
        <c:minorTickMark val="none"/>
        <c:tickLblPos val="nextTo"/>
        <c:spPr>
          <a:ln w="25400">
            <a:noFill/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49053217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'Modellierung 2'!$D$4</c:f>
              <c:strCache>
                <c:ptCount val="1"/>
                <c:pt idx="0">
                  <c:v>Einzahlung gesamt</c:v>
                </c:pt>
              </c:strCache>
            </c:strRef>
          </c:tx>
          <c:spPr>
            <a:ln w="28800">
              <a:solidFill>
                <a:srgbClr val="67007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'Modellierung 2'!$A$5:$A$124</c:f>
              <c:numCache>
                <c:formatCode>0.0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2.0833333333333335</c:v>
                </c:pt>
                <c:pt idx="3">
                  <c:v>2.1666666666666665</c:v>
                </c:pt>
                <c:pt idx="4">
                  <c:v>2.25</c:v>
                </c:pt>
                <c:pt idx="5">
                  <c:v>2.3333333333333335</c:v>
                </c:pt>
                <c:pt idx="6">
                  <c:v>2.4166666666666665</c:v>
                </c:pt>
                <c:pt idx="7">
                  <c:v>2.5</c:v>
                </c:pt>
                <c:pt idx="8">
                  <c:v>2.5833333333333335</c:v>
                </c:pt>
                <c:pt idx="9">
                  <c:v>2.6666666666666665</c:v>
                </c:pt>
                <c:pt idx="10">
                  <c:v>2.75</c:v>
                </c:pt>
                <c:pt idx="11">
                  <c:v>2.8333333333333335</c:v>
                </c:pt>
                <c:pt idx="12">
                  <c:v>2.9166666666666665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cat>
          <c:val>
            <c:numRef>
              <c:f>'Modellierung 2'!$D$5:$D$124</c:f>
              <c:numCache>
                <c:formatCode>#,##0.00\ [$€-407];[Red]\-#,##0.00\ [$€-407]</c:formatCode>
                <c:ptCount val="21"/>
                <c:pt idx="0">
                  <c:v>3000</c:v>
                </c:pt>
                <c:pt idx="1">
                  <c:v>6000</c:v>
                </c:pt>
                <c:pt idx="2">
                  <c:v>6250</c:v>
                </c:pt>
                <c:pt idx="3">
                  <c:v>6500</c:v>
                </c:pt>
                <c:pt idx="4">
                  <c:v>6750</c:v>
                </c:pt>
                <c:pt idx="5">
                  <c:v>6750</c:v>
                </c:pt>
                <c:pt idx="6">
                  <c:v>6750</c:v>
                </c:pt>
                <c:pt idx="7">
                  <c:v>6750</c:v>
                </c:pt>
                <c:pt idx="8">
                  <c:v>6750</c:v>
                </c:pt>
                <c:pt idx="9">
                  <c:v>6750</c:v>
                </c:pt>
                <c:pt idx="10">
                  <c:v>6750</c:v>
                </c:pt>
                <c:pt idx="11">
                  <c:v>6750</c:v>
                </c:pt>
                <c:pt idx="12">
                  <c:v>6750</c:v>
                </c:pt>
                <c:pt idx="13">
                  <c:v>6750</c:v>
                </c:pt>
                <c:pt idx="14">
                  <c:v>6750</c:v>
                </c:pt>
                <c:pt idx="15">
                  <c:v>6750</c:v>
                </c:pt>
                <c:pt idx="16">
                  <c:v>6750</c:v>
                </c:pt>
                <c:pt idx="17">
                  <c:v>6750</c:v>
                </c:pt>
                <c:pt idx="18">
                  <c:v>6750</c:v>
                </c:pt>
                <c:pt idx="19">
                  <c:v>6750</c:v>
                </c:pt>
                <c:pt idx="20">
                  <c:v>6750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D-4AD5-9D2F-DAB4C06640B2}"/>
            </c:ext>
          </c:extLst>
        </c:ser>
        <c:ser>
          <c:idx val="1"/>
          <c:order val="1"/>
          <c:tx>
            <c:strRef>
              <c:f>'Modellierung 2'!$I$4</c:f>
              <c:strCache>
                <c:ptCount val="1"/>
                <c:pt idx="0">
                  <c:v>Vermögen</c:v>
                </c:pt>
              </c:strCache>
            </c:strRef>
          </c:tx>
          <c:spPr>
            <a:ln w="28800">
              <a:solidFill>
                <a:srgbClr val="2A609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'Modellierung 2'!$A$5:$A$124</c:f>
              <c:numCache>
                <c:formatCode>0.0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2.0833333333333335</c:v>
                </c:pt>
                <c:pt idx="3">
                  <c:v>2.1666666666666665</c:v>
                </c:pt>
                <c:pt idx="4">
                  <c:v>2.25</c:v>
                </c:pt>
                <c:pt idx="5">
                  <c:v>2.3333333333333335</c:v>
                </c:pt>
                <c:pt idx="6">
                  <c:v>2.4166666666666665</c:v>
                </c:pt>
                <c:pt idx="7">
                  <c:v>2.5</c:v>
                </c:pt>
                <c:pt idx="8">
                  <c:v>2.5833333333333335</c:v>
                </c:pt>
                <c:pt idx="9">
                  <c:v>2.6666666666666665</c:v>
                </c:pt>
                <c:pt idx="10">
                  <c:v>2.75</c:v>
                </c:pt>
                <c:pt idx="11">
                  <c:v>2.8333333333333335</c:v>
                </c:pt>
                <c:pt idx="12">
                  <c:v>2.9166666666666665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cat>
          <c:val>
            <c:numRef>
              <c:f>'Modellierung 2'!$I$5:$I$124</c:f>
              <c:numCache>
                <c:formatCode>#,##0.00\ [$€-407];[Red]\-#,##0.00\ [$€-407]</c:formatCode>
                <c:ptCount val="21"/>
                <c:pt idx="0">
                  <c:v>3125.48163673409</c:v>
                </c:pt>
                <c:pt idx="1">
                  <c:v>6536.7117487660362</c:v>
                </c:pt>
                <c:pt idx="2">
                  <c:v>6836.1523676552033</c:v>
                </c:pt>
                <c:pt idx="3">
                  <c:v>7137.4407322945544</c:v>
                </c:pt>
                <c:pt idx="4">
                  <c:v>7440.5768426840905</c:v>
                </c:pt>
                <c:pt idx="5">
                  <c:v>7495.535110508029</c:v>
                </c:pt>
                <c:pt idx="6">
                  <c:v>7550.4933783319675</c:v>
                </c:pt>
                <c:pt idx="7">
                  <c:v>7605.451646155906</c:v>
                </c:pt>
                <c:pt idx="8">
                  <c:v>7660.4099139798445</c:v>
                </c:pt>
                <c:pt idx="9">
                  <c:v>7715.368181803783</c:v>
                </c:pt>
                <c:pt idx="10">
                  <c:v>7770.3264496277216</c:v>
                </c:pt>
                <c:pt idx="11">
                  <c:v>7825.2847174516601</c:v>
                </c:pt>
                <c:pt idx="12">
                  <c:v>7880.2429852755986</c:v>
                </c:pt>
                <c:pt idx="13">
                  <c:v>7935.2012530995371</c:v>
                </c:pt>
                <c:pt idx="14">
                  <c:v>8654.7457914621227</c:v>
                </c:pt>
                <c:pt idx="15">
                  <c:v>9445.0652024505362</c:v>
                </c:pt>
                <c:pt idx="16">
                  <c:v>10309.651120344675</c:v>
                </c:pt>
                <c:pt idx="17">
                  <c:v>11256.709462839219</c:v>
                </c:pt>
                <c:pt idx="18">
                  <c:v>12288.960459831007</c:v>
                </c:pt>
                <c:pt idx="19">
                  <c:v>13412.763651677957</c:v>
                </c:pt>
                <c:pt idx="20">
                  <c:v>14637.658584920417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D-4AD5-9D2F-DAB4C0664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97605966"/>
        <c:axId val="7144103"/>
      </c:lineChart>
      <c:catAx>
        <c:axId val="976059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900" b="0" u="none" strike="noStrike">
                    <a:uFillTx/>
                    <a:latin typeface="Arial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7144103"/>
        <c:crosses val="autoZero"/>
        <c:auto val="1"/>
        <c:lblAlgn val="ctr"/>
        <c:lblOffset val="100"/>
        <c:noMultiLvlLbl val="0"/>
      </c:catAx>
      <c:valAx>
        <c:axId val="7144103"/>
        <c:scaling>
          <c:orientation val="minMax"/>
        </c:scaling>
        <c:delete val="0"/>
        <c:axPos val="l"/>
        <c:majorGridlines>
          <c:spPr>
            <a:ln w="3175">
              <a:solidFill>
                <a:srgbClr val="0369A3"/>
              </a:solidFill>
              <a:prstDash val="solid"/>
            </a:ln>
          </c:spPr>
        </c:majorGridlines>
        <c:numFmt formatCode="#,##0.00\ [$€-407];[Red]\-#,##0.00\ [$€-407]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9760596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'Modellierung 2'!$F$4</c:f>
              <c:strCache>
                <c:ptCount val="1"/>
                <c:pt idx="0">
                  <c:v>Kurs</c:v>
                </c:pt>
              </c:strCache>
            </c:strRef>
          </c:tx>
          <c:spPr>
            <a:ln w="28800">
              <a:solidFill>
                <a:srgbClr val="83CA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'Modellierung 2'!$A$5:$A$124</c:f>
              <c:numCache>
                <c:formatCode>0.0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2.0833333333333335</c:v>
                </c:pt>
                <c:pt idx="3">
                  <c:v>2.1666666666666665</c:v>
                </c:pt>
                <c:pt idx="4">
                  <c:v>2.25</c:v>
                </c:pt>
                <c:pt idx="5">
                  <c:v>2.3333333333333335</c:v>
                </c:pt>
                <c:pt idx="6">
                  <c:v>2.4166666666666665</c:v>
                </c:pt>
                <c:pt idx="7">
                  <c:v>2.5</c:v>
                </c:pt>
                <c:pt idx="8">
                  <c:v>2.5833333333333335</c:v>
                </c:pt>
                <c:pt idx="9">
                  <c:v>2.6666666666666665</c:v>
                </c:pt>
                <c:pt idx="10">
                  <c:v>2.75</c:v>
                </c:pt>
                <c:pt idx="11">
                  <c:v>2.8333333333333335</c:v>
                </c:pt>
                <c:pt idx="12">
                  <c:v>2.9166666666666665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cat>
          <c:val>
            <c:numRef>
              <c:f>'Modellierung 2'!$F$5:$F$124</c:f>
              <c:numCache>
                <c:formatCode>#,##0.00\ [$€-407];[Red]\-#,##0.00\ [$€-407]</c:formatCode>
                <c:ptCount val="21"/>
                <c:pt idx="0">
                  <c:v>7.6619999999999999</c:v>
                </c:pt>
                <c:pt idx="1">
                  <c:v>8.1180000000000003</c:v>
                </c:pt>
                <c:pt idx="2">
                  <c:v>8.1180000000000003</c:v>
                </c:pt>
                <c:pt idx="3">
                  <c:v>8.1180000000000003</c:v>
                </c:pt>
                <c:pt idx="4">
                  <c:v>8.2320000000000011</c:v>
                </c:pt>
                <c:pt idx="5">
                  <c:v>8.2320000000000011</c:v>
                </c:pt>
                <c:pt idx="6">
                  <c:v>8.1180000000000003</c:v>
                </c:pt>
                <c:pt idx="7">
                  <c:v>8.1180000000000003</c:v>
                </c:pt>
                <c:pt idx="8">
                  <c:v>8.1180000000000003</c:v>
                </c:pt>
                <c:pt idx="9">
                  <c:v>8.0039999999999996</c:v>
                </c:pt>
                <c:pt idx="10">
                  <c:v>8.1180000000000003</c:v>
                </c:pt>
                <c:pt idx="11">
                  <c:v>8.0039999999999996</c:v>
                </c:pt>
                <c:pt idx="12">
                  <c:v>7.89</c:v>
                </c:pt>
                <c:pt idx="13">
                  <c:v>7.7759999999999998</c:v>
                </c:pt>
                <c:pt idx="14">
                  <c:v>7.3199999999999994</c:v>
                </c:pt>
                <c:pt idx="15">
                  <c:v>7.6619999999999999</c:v>
                </c:pt>
                <c:pt idx="16">
                  <c:v>7.548</c:v>
                </c:pt>
                <c:pt idx="17">
                  <c:v>8.0039999999999996</c:v>
                </c:pt>
                <c:pt idx="18">
                  <c:v>8.1180000000000003</c:v>
                </c:pt>
                <c:pt idx="19">
                  <c:v>8.0039999999999996</c:v>
                </c:pt>
                <c:pt idx="20">
                  <c:v>7.4339999999999993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3-4376-9AD2-C2A5E2AFE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5620728"/>
        <c:axId val="63379375"/>
      </c:lineChart>
      <c:catAx>
        <c:axId val="6562072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63379375"/>
        <c:crosses val="autoZero"/>
        <c:auto val="1"/>
        <c:lblAlgn val="ctr"/>
        <c:lblOffset val="100"/>
        <c:noMultiLvlLbl val="0"/>
      </c:catAx>
      <c:valAx>
        <c:axId val="63379375"/>
        <c:scaling>
          <c:orientation val="minMax"/>
          <c:max val="15"/>
          <c:min val="0"/>
        </c:scaling>
        <c:delete val="0"/>
        <c:axPos val="l"/>
        <c:majorGridlines>
          <c:spPr>
            <a:ln w="3175">
              <a:solidFill>
                <a:srgbClr val="0369A3"/>
              </a:solidFill>
              <a:prstDash val="solid"/>
            </a:ln>
          </c:spPr>
        </c:majorGridlines>
        <c:numFmt formatCode="#,##0.00\ [$€-407];[Red]\-#,##0.00\ [$€-407]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65620728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'Modellierung 3'!$D$4</c:f>
              <c:strCache>
                <c:ptCount val="1"/>
                <c:pt idx="0">
                  <c:v>Einzahlung gesamt</c:v>
                </c:pt>
              </c:strCache>
            </c:strRef>
          </c:tx>
          <c:spPr>
            <a:ln w="28800">
              <a:solidFill>
                <a:srgbClr val="67007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'Modellierung 3'!$A$5:$A$124</c:f>
              <c:numCache>
                <c:formatCode>0.0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'Modellierung 3'!$D$5:$D$124</c:f>
              <c:numCache>
                <c:formatCode>#,##0.00\ [$€-407];[Red]\-#,##0.00\ [$€-407]</c:formatCode>
                <c:ptCount val="10"/>
                <c:pt idx="0">
                  <c:v>3000</c:v>
                </c:pt>
                <c:pt idx="1">
                  <c:v>6000</c:v>
                </c:pt>
                <c:pt idx="2">
                  <c:v>6750</c:v>
                </c:pt>
                <c:pt idx="3">
                  <c:v>6750</c:v>
                </c:pt>
                <c:pt idx="4">
                  <c:v>6750</c:v>
                </c:pt>
                <c:pt idx="5">
                  <c:v>6750</c:v>
                </c:pt>
                <c:pt idx="6">
                  <c:v>6750</c:v>
                </c:pt>
                <c:pt idx="7">
                  <c:v>6750</c:v>
                </c:pt>
                <c:pt idx="8">
                  <c:v>6750</c:v>
                </c:pt>
                <c:pt idx="9">
                  <c:v>6750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F-4D5B-9D29-821C087CEDB1}"/>
            </c:ext>
          </c:extLst>
        </c:ser>
        <c:ser>
          <c:idx val="1"/>
          <c:order val="1"/>
          <c:tx>
            <c:strRef>
              <c:f>'Modellierung 3'!$I$4</c:f>
              <c:strCache>
                <c:ptCount val="1"/>
                <c:pt idx="0">
                  <c:v>Vermögen</c:v>
                </c:pt>
              </c:strCache>
            </c:strRef>
          </c:tx>
          <c:spPr>
            <a:ln w="28800">
              <a:solidFill>
                <a:srgbClr val="2A609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'Modellierung 3'!$A$5:$A$124</c:f>
              <c:numCache>
                <c:formatCode>0.0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'Modellierung 3'!$I$5:$I$124</c:f>
              <c:numCache>
                <c:formatCode>#,##0.00\ [$€-407];[Red]\-#,##0.00\ [$€-407]</c:formatCode>
                <c:ptCount val="10"/>
                <c:pt idx="0">
                  <c:v>3064.0636123233126</c:v>
                </c:pt>
                <c:pt idx="1">
                  <c:v>6271.4263293750564</c:v>
                </c:pt>
                <c:pt idx="2">
                  <c:v>7345.1059812912117</c:v>
                </c:pt>
                <c:pt idx="3">
                  <c:v>7689.7366177445383</c:v>
                </c:pt>
                <c:pt idx="4">
                  <c:v>8049.8939543444376</c:v>
                </c:pt>
                <c:pt idx="5">
                  <c:v>8426.2775180393019</c:v>
                </c:pt>
                <c:pt idx="6">
                  <c:v>8818.4014448863472</c:v>
                </c:pt>
                <c:pt idx="7">
                  <c:v>9226.014545648979</c:v>
                </c:pt>
                <c:pt idx="8">
                  <c:v>9649.8284850746732</c:v>
                </c:pt>
                <c:pt idx="9">
                  <c:v>10089.882995447088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F-4D5B-9D29-821C087CE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38601310"/>
        <c:axId val="64573015"/>
      </c:lineChart>
      <c:catAx>
        <c:axId val="386013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900" b="0" u="none" strike="noStrike">
                    <a:uFillTx/>
                    <a:latin typeface="Arial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64573015"/>
        <c:crosses val="autoZero"/>
        <c:auto val="1"/>
        <c:lblAlgn val="ctr"/>
        <c:lblOffset val="100"/>
        <c:noMultiLvlLbl val="0"/>
      </c:catAx>
      <c:valAx>
        <c:axId val="64573015"/>
        <c:scaling>
          <c:orientation val="minMax"/>
        </c:scaling>
        <c:delete val="0"/>
        <c:axPos val="l"/>
        <c:majorGridlines>
          <c:spPr>
            <a:ln w="3175">
              <a:solidFill>
                <a:srgbClr val="0369A3"/>
              </a:solidFill>
              <a:prstDash val="solid"/>
            </a:ln>
          </c:spPr>
        </c:majorGridlines>
        <c:numFmt formatCode="#,##0.00\ [$€-407];[Red]\-#,##0.00\ [$€-407]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38601310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'Modellierung 3'!$F$4</c:f>
              <c:strCache>
                <c:ptCount val="1"/>
                <c:pt idx="0">
                  <c:v>Kurs</c:v>
                </c:pt>
              </c:strCache>
            </c:strRef>
          </c:tx>
          <c:spPr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'Modellierung 3'!$A$5:$A$124</c:f>
              <c:numCache>
                <c:formatCode>0.0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'Modellierung 3'!$F$5:$F$124</c:f>
              <c:numCache>
                <c:formatCode>#,##0.00\ [$€-407];[Red]\-#,##0.00\ [$€-407]</c:formatCode>
                <c:ptCount val="10"/>
                <c:pt idx="0">
                  <c:v>21.571999999999999</c:v>
                </c:pt>
                <c:pt idx="1">
                  <c:v>21.26</c:v>
                </c:pt>
                <c:pt idx="2">
                  <c:v>21.416000000000007</c:v>
                </c:pt>
                <c:pt idx="3">
                  <c:v>22.196000000000012</c:v>
                </c:pt>
                <c:pt idx="4">
                  <c:v>22.196000000000023</c:v>
                </c:pt>
                <c:pt idx="5">
                  <c:v>23.912000000000027</c:v>
                </c:pt>
                <c:pt idx="6">
                  <c:v>25.316000000000027</c:v>
                </c:pt>
                <c:pt idx="7">
                  <c:v>25.160000000000032</c:v>
                </c:pt>
                <c:pt idx="8">
                  <c:v>26.096000000000036</c:v>
                </c:pt>
                <c:pt idx="9">
                  <c:v>26.564000000000036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C-4A30-B3DF-4B85DD123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20698992"/>
        <c:axId val="76599200"/>
      </c:lineChart>
      <c:catAx>
        <c:axId val="206989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900" b="0" u="none" strike="noStrike">
                    <a:uFillTx/>
                    <a:latin typeface="Arial"/>
                  </a:rPr>
                  <a:t>Jahre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76599200"/>
        <c:crosses val="autoZero"/>
        <c:auto val="1"/>
        <c:lblAlgn val="ctr"/>
        <c:lblOffset val="100"/>
        <c:noMultiLvlLbl val="0"/>
      </c:catAx>
      <c:valAx>
        <c:axId val="76599200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369A3"/>
              </a:solidFill>
              <a:prstDash val="solid"/>
            </a:ln>
          </c:spPr>
        </c:majorGridlines>
        <c:numFmt formatCode="#,##0.00\ [$€-407];[Red]\-#,##0.00\ [$€-407]" sourceLinked="1"/>
        <c:majorTickMark val="out"/>
        <c:minorTickMark val="none"/>
        <c:tickLblPos val="nextTo"/>
        <c:spPr>
          <a:ln w="25400">
            <a:noFill/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en-US"/>
          </a:p>
        </c:txPr>
        <c:crossAx val="20698992"/>
        <c:crossesAt val="1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233640</xdr:colOff>
      <xdr:row>15</xdr:row>
      <xdr:rowOff>69480</xdr:rowOff>
    </xdr:from>
    <xdr:to>
      <xdr:col>20</xdr:col>
      <xdr:colOff>688320</xdr:colOff>
      <xdr:row>138</xdr:row>
      <xdr:rowOff>151560</xdr:rowOff>
    </xdr:to>
    <xdr:graphicFrame macro="">
      <xdr:nvGraphicFramePr>
        <xdr:cNvPr id="2" name="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343080</xdr:colOff>
      <xdr:row>142</xdr:row>
      <xdr:rowOff>146160</xdr:rowOff>
    </xdr:from>
    <xdr:to>
      <xdr:col>20</xdr:col>
      <xdr:colOff>702720</xdr:colOff>
      <xdr:row>166</xdr:row>
      <xdr:rowOff>128520</xdr:rowOff>
    </xdr:to>
    <xdr:graphicFrame macro="">
      <xdr:nvGraphicFramePr>
        <xdr:cNvPr id="3" name="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268200</xdr:colOff>
      <xdr:row>4</xdr:row>
      <xdr:rowOff>74520</xdr:rowOff>
    </xdr:from>
    <xdr:to>
      <xdr:col>20</xdr:col>
      <xdr:colOff>734400</xdr:colOff>
      <xdr:row>128</xdr:row>
      <xdr:rowOff>43920</xdr:rowOff>
    </xdr:to>
    <xdr:graphicFrame macro="">
      <xdr:nvGraphicFramePr>
        <xdr:cNvPr id="3" name="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247935</xdr:colOff>
      <xdr:row>131</xdr:row>
      <xdr:rowOff>96945</xdr:rowOff>
    </xdr:from>
    <xdr:to>
      <xdr:col>20</xdr:col>
      <xdr:colOff>609735</xdr:colOff>
      <xdr:row>155</xdr:row>
      <xdr:rowOff>64185</xdr:rowOff>
    </xdr:to>
    <xdr:graphicFrame macro="">
      <xdr:nvGraphicFramePr>
        <xdr:cNvPr id="4" name="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508215</xdr:colOff>
      <xdr:row>15</xdr:row>
      <xdr:rowOff>9525</xdr:rowOff>
    </xdr:from>
    <xdr:to>
      <xdr:col>22</xdr:col>
      <xdr:colOff>402690</xdr:colOff>
      <xdr:row>143</xdr:row>
      <xdr:rowOff>165</xdr:rowOff>
    </xdr:to>
    <xdr:graphicFrame macro="">
      <xdr:nvGraphicFramePr>
        <xdr:cNvPr id="5" name="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476535</xdr:colOff>
      <xdr:row>146</xdr:row>
      <xdr:rowOff>95250</xdr:rowOff>
    </xdr:from>
    <xdr:to>
      <xdr:col>22</xdr:col>
      <xdr:colOff>377850</xdr:colOff>
      <xdr:row>172</xdr:row>
      <xdr:rowOff>119370</xdr:rowOff>
    </xdr:to>
    <xdr:graphicFrame macro="">
      <xdr:nvGraphicFramePr>
        <xdr:cNvPr id="6" name="">
          <a:extLst>
            <a:ext uri="{FF2B5EF4-FFF2-40B4-BE49-F238E27FC236}">
              <a16:creationId xmlns:a16="http://schemas.microsoft.com/office/drawing/2014/main" id="{00000000-0008-0000-0200-000006000000}"/>
            </a:ext>
            <a:ext uri="{147F2762-F138-4A5C-976F-8EAC2B608ADB}">
              <a16:predDERef xmlns:a16="http://schemas.microsoft.com/office/drawing/2014/main" pre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9"/>
  <sheetViews>
    <sheetView tabSelected="1" zoomScale="90" zoomScaleNormal="90" workbookViewId="0">
      <pane ySplit="4" topLeftCell="A16" activePane="bottomLeft" state="frozen"/>
      <selection pane="bottomLeft" activeCell="I145" sqref="I145"/>
    </sheetView>
  </sheetViews>
  <sheetFormatPr defaultColWidth="11.5703125" defaultRowHeight="12.75" outlineLevelRow="1"/>
  <cols>
    <col min="1" max="1" width="10" style="1" customWidth="1"/>
    <col min="2" max="2" width="10.28515625" customWidth="1"/>
    <col min="4" max="4" width="15.85546875" customWidth="1"/>
    <col min="5" max="5" width="13.28515625" customWidth="1"/>
    <col min="7" max="7" width="10.28515625" customWidth="1"/>
    <col min="9" max="9" width="12.28515625" customWidth="1"/>
    <col min="10" max="10" width="10.5703125" customWidth="1"/>
    <col min="11" max="11" width="13.85546875" customWidth="1"/>
    <col min="12" max="12" width="14.42578125" customWidth="1"/>
  </cols>
  <sheetData>
    <row r="1" spans="1:17">
      <c r="A1" s="20"/>
      <c r="B1" s="2"/>
      <c r="C1" s="21"/>
      <c r="D1" s="21"/>
      <c r="E1" s="21"/>
      <c r="F1" s="21"/>
      <c r="G1" s="21"/>
      <c r="H1" s="3"/>
      <c r="I1" s="3"/>
      <c r="J1" s="21"/>
      <c r="K1" s="21"/>
      <c r="L1" s="21"/>
      <c r="M1" s="21"/>
      <c r="N1" s="21"/>
      <c r="O1" s="21"/>
      <c r="P1" s="21"/>
      <c r="Q1" s="21"/>
    </row>
    <row r="2" spans="1:17" ht="23.85">
      <c r="A2" s="20"/>
      <c r="B2" s="21"/>
      <c r="C2" s="4" t="s">
        <v>0</v>
      </c>
      <c r="D2" s="5" t="s">
        <v>1</v>
      </c>
      <c r="E2" s="5"/>
      <c r="F2" s="21"/>
      <c r="G2" s="2" t="s">
        <v>2</v>
      </c>
      <c r="H2" s="6">
        <v>0.06</v>
      </c>
      <c r="I2" s="3"/>
      <c r="J2" s="21"/>
      <c r="K2" s="21"/>
      <c r="L2" s="21"/>
      <c r="M2" s="21"/>
      <c r="N2" s="21"/>
      <c r="O2" s="7" t="s">
        <v>3</v>
      </c>
      <c r="P2" s="7" t="s">
        <v>4</v>
      </c>
      <c r="Q2" s="7" t="s">
        <v>5</v>
      </c>
    </row>
    <row r="3" spans="1:17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8">
        <v>0.88500000000000001</v>
      </c>
      <c r="P3" s="21">
        <v>-1.3</v>
      </c>
      <c r="Q3" s="21">
        <v>1.8</v>
      </c>
    </row>
    <row r="4" spans="1:17" ht="31.35" customHeight="1">
      <c r="A4" s="9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21"/>
      <c r="N4" s="21"/>
      <c r="O4" s="21"/>
      <c r="P4" s="21"/>
      <c r="Q4" s="21"/>
    </row>
    <row r="5" spans="1:17" hidden="1" outlineLevel="1">
      <c r="A5" s="20">
        <f>B5/12</f>
        <v>8.3333333333333329E-2</v>
      </c>
      <c r="B5" s="21">
        <v>1</v>
      </c>
      <c r="C5" s="3">
        <v>50</v>
      </c>
      <c r="D5" s="3">
        <f>C5</f>
        <v>50</v>
      </c>
      <c r="E5" s="3"/>
      <c r="F5" s="3">
        <v>7.89</v>
      </c>
      <c r="G5" s="11">
        <f>C5/F5</f>
        <v>6.3371356147021549</v>
      </c>
      <c r="H5" s="3">
        <v>0</v>
      </c>
      <c r="I5" s="3">
        <f>D5</f>
        <v>50</v>
      </c>
      <c r="J5" s="12">
        <f>(I5-D5)/D5</f>
        <v>0</v>
      </c>
      <c r="K5" s="13">
        <f>(1+J5)^12 - 1</f>
        <v>0</v>
      </c>
      <c r="L5" s="13">
        <f>0</f>
        <v>0</v>
      </c>
      <c r="M5" s="21"/>
      <c r="N5" s="21"/>
      <c r="O5" s="21"/>
      <c r="P5" s="21"/>
      <c r="Q5" s="21"/>
    </row>
    <row r="6" spans="1:17" hidden="1" outlineLevel="1">
      <c r="A6" s="20">
        <f>B6/12</f>
        <v>0.16666666666666666</v>
      </c>
      <c r="B6" s="21">
        <v>2</v>
      </c>
      <c r="C6" s="3">
        <f>C5</f>
        <v>50</v>
      </c>
      <c r="D6" s="3">
        <f>D5+C6</f>
        <v>100</v>
      </c>
      <c r="E6" s="3"/>
      <c r="F6" s="3">
        <f ca="1">($O$3*F5+(1-$O$3)*(RANDBETWEEN($P$3,$Q$3)+F5))</f>
        <v>7.89</v>
      </c>
      <c r="G6" s="11">
        <f ca="1">(C6+E6)/F6+G5</f>
        <v>12.67427122940431</v>
      </c>
      <c r="H6" s="3">
        <f>G5*$H$2</f>
        <v>0.38022813688212931</v>
      </c>
      <c r="I6" s="3">
        <f>C6+H6+I5</f>
        <v>100.38022813688212</v>
      </c>
      <c r="J6" s="12">
        <f>H6/D5</f>
        <v>7.6045627376425864E-3</v>
      </c>
      <c r="K6" s="13">
        <f>(1+J6)^12 - 1</f>
        <v>9.5169916046118574E-2</v>
      </c>
      <c r="L6" s="13">
        <f>(I6-D6)/D6</f>
        <v>3.8022813688212407E-3</v>
      </c>
      <c r="M6" s="21"/>
      <c r="N6" s="21"/>
      <c r="O6" s="21"/>
      <c r="P6" s="21"/>
      <c r="Q6" s="21"/>
    </row>
    <row r="7" spans="1:17" hidden="1" outlineLevel="1">
      <c r="A7" s="20">
        <f>B7/12</f>
        <v>0.25</v>
      </c>
      <c r="B7" s="21">
        <v>3</v>
      </c>
      <c r="C7" s="3">
        <f>C6</f>
        <v>50</v>
      </c>
      <c r="D7" s="3">
        <f>D6+C7</f>
        <v>150</v>
      </c>
      <c r="E7" s="3"/>
      <c r="F7" s="3">
        <f ca="1">($O$3*F6+(1-$O$3)*(RANDBETWEEN($P$3,$Q$3)+F6))</f>
        <v>7.7749999999999995</v>
      </c>
      <c r="G7" s="11">
        <f ca="1">(C7+E7)/F7+G6</f>
        <v>19.105139396606884</v>
      </c>
      <c r="H7" s="3">
        <f ca="1">G6*$H$2</f>
        <v>0.76045627376425862</v>
      </c>
      <c r="I7" s="3">
        <f ca="1">C7+H7+I6</f>
        <v>151.14068441064637</v>
      </c>
      <c r="J7" s="12">
        <f ca="1">H7/D6</f>
        <v>7.6045627376425864E-3</v>
      </c>
      <c r="K7" s="13">
        <f ca="1">(1+J7)^12 - 1</f>
        <v>9.5169916046118574E-2</v>
      </c>
      <c r="L7" s="13">
        <f ca="1">(I7-D7)/D7</f>
        <v>7.6045627376424814E-3</v>
      </c>
      <c r="M7" s="21"/>
      <c r="N7" s="21"/>
      <c r="O7" s="21"/>
      <c r="P7" s="21"/>
      <c r="Q7" s="21"/>
    </row>
    <row r="8" spans="1:17" hidden="1" outlineLevel="1">
      <c r="A8" s="20">
        <f>B8/12</f>
        <v>0.33333333333333331</v>
      </c>
      <c r="B8" s="21">
        <v>4</v>
      </c>
      <c r="C8" s="3">
        <f>C7</f>
        <v>50</v>
      </c>
      <c r="D8" s="3">
        <f>D7+C8</f>
        <v>200</v>
      </c>
      <c r="E8" s="3"/>
      <c r="F8" s="3">
        <f ca="1">($O$3*F7+(1-$O$3)*(RANDBETWEEN($P$3,$Q$3)+F7))</f>
        <v>7.7749999999999995</v>
      </c>
      <c r="G8" s="11">
        <f ca="1">(C8+E8)/F8+G7</f>
        <v>25.536007563809456</v>
      </c>
      <c r="H8" s="3">
        <f ca="1">G7*$H$2</f>
        <v>1.1463083637964129</v>
      </c>
      <c r="I8" s="3">
        <f ca="1">C8+H8+I7</f>
        <v>202.28699277444278</v>
      </c>
      <c r="J8" s="12">
        <f ca="1">H8/D7</f>
        <v>7.6420557586427528E-3</v>
      </c>
      <c r="K8" s="13">
        <f ca="1">(1+J8)^12 - 1</f>
        <v>9.5659032129395083E-2</v>
      </c>
      <c r="L8" s="13">
        <f ca="1">(I8-D8)/D8</f>
        <v>1.1434963872213899E-2</v>
      </c>
      <c r="M8" s="21"/>
      <c r="N8" s="21"/>
      <c r="O8" s="21"/>
      <c r="P8" s="21"/>
      <c r="Q8" s="21"/>
    </row>
    <row r="9" spans="1:17" hidden="1" outlineLevel="1">
      <c r="A9" s="20">
        <f>B9/12</f>
        <v>0.41666666666666669</v>
      </c>
      <c r="B9" s="21">
        <v>5</v>
      </c>
      <c r="C9" s="3">
        <f>C8</f>
        <v>50</v>
      </c>
      <c r="D9" s="3">
        <f>D8+C9</f>
        <v>250</v>
      </c>
      <c r="E9" s="3"/>
      <c r="F9" s="3">
        <f ca="1">($O$3*F8+(1-$O$3)*(RANDBETWEEN($P$3,$Q$3)+F8))</f>
        <v>7.6599999999999993</v>
      </c>
      <c r="G9" s="11">
        <f ca="1">(C9+E9)/F9+G8</f>
        <v>32.063422707412592</v>
      </c>
      <c r="H9" s="3">
        <f ca="1">G8*$H$2</f>
        <v>1.5321604538285674</v>
      </c>
      <c r="I9" s="3">
        <f ca="1">C9+H9+I8</f>
        <v>253.81915322827135</v>
      </c>
      <c r="J9" s="12">
        <f ca="1">H9/D8</f>
        <v>7.6608022691428369E-3</v>
      </c>
      <c r="K9" s="13">
        <f ca="1">(1+J9)^12 - 1</f>
        <v>9.5903665254099879E-2</v>
      </c>
      <c r="L9" s="13">
        <f ca="1">(I9-D9)/D9</f>
        <v>1.5276612913085387E-2</v>
      </c>
      <c r="M9" s="21"/>
      <c r="N9" s="21"/>
      <c r="O9" s="21"/>
      <c r="P9" s="21"/>
      <c r="Q9" s="21"/>
    </row>
    <row r="10" spans="1:17" hidden="1" outlineLevel="1">
      <c r="A10" s="20">
        <f>B10/12</f>
        <v>0.5</v>
      </c>
      <c r="B10" s="21">
        <v>6</v>
      </c>
      <c r="C10" s="3">
        <f>C9</f>
        <v>50</v>
      </c>
      <c r="D10" s="3">
        <f>D9+C10</f>
        <v>300</v>
      </c>
      <c r="E10" s="3"/>
      <c r="F10" s="3">
        <f ca="1">($O$3*F9+(1-$O$3)*(RANDBETWEEN($P$3,$Q$3)+F9))</f>
        <v>7.5449999999999999</v>
      </c>
      <c r="G10" s="11">
        <f ca="1">(C10+E10)/F10+G9</f>
        <v>38.690327942667729</v>
      </c>
      <c r="H10" s="3">
        <f ca="1">G9*$H$2</f>
        <v>1.9238053624447555</v>
      </c>
      <c r="I10" s="3">
        <f ca="1">C10+H10+I9</f>
        <v>305.74295859071611</v>
      </c>
      <c r="J10" s="12">
        <f ca="1">H10/D9</f>
        <v>7.6952214497790225E-3</v>
      </c>
      <c r="K10" s="13">
        <f ca="1">(1+J10)^12 - 1</f>
        <v>9.6352949695123424E-2</v>
      </c>
      <c r="L10" s="13">
        <f ca="1">(I10-D10)/D10</f>
        <v>1.9143195302387048E-2</v>
      </c>
      <c r="M10" s="21"/>
      <c r="N10" s="21"/>
      <c r="O10" s="21"/>
      <c r="P10" s="21"/>
      <c r="Q10" s="21"/>
    </row>
    <row r="11" spans="1:17" hidden="1" outlineLevel="1">
      <c r="A11" s="20">
        <f>B11/12</f>
        <v>0.58333333333333337</v>
      </c>
      <c r="B11" s="21">
        <v>7</v>
      </c>
      <c r="C11" s="3">
        <f>C10</f>
        <v>50</v>
      </c>
      <c r="D11" s="3">
        <f>D10+C11</f>
        <v>350</v>
      </c>
      <c r="E11" s="3"/>
      <c r="F11" s="3">
        <f ca="1">($O$3*F10+(1-$O$3)*(RANDBETWEEN($P$3,$Q$3)+F10))</f>
        <v>7.5449999999999999</v>
      </c>
      <c r="G11" s="11">
        <f ca="1">(C11+E11)/F11+G10</f>
        <v>45.317233177922866</v>
      </c>
      <c r="H11" s="3">
        <f ca="1">G10*$H$2</f>
        <v>2.3214196765600636</v>
      </c>
      <c r="I11" s="3">
        <f ca="1">C11+H11+I10</f>
        <v>358.0643782672762</v>
      </c>
      <c r="J11" s="12">
        <f ca="1">H11/D10</f>
        <v>7.7380655885335454E-3</v>
      </c>
      <c r="K11" s="13">
        <f ca="1">(1+J11)^12 - 1</f>
        <v>9.6912443668466519E-2</v>
      </c>
      <c r="L11" s="13">
        <f ca="1">(I11-D11)/D11</f>
        <v>2.3041080763646277E-2</v>
      </c>
      <c r="M11" s="21"/>
      <c r="N11" s="21"/>
      <c r="O11" s="21"/>
      <c r="P11" s="21"/>
      <c r="Q11" s="21"/>
    </row>
    <row r="12" spans="1:17" hidden="1" outlineLevel="1">
      <c r="A12" s="20">
        <f>B12/12</f>
        <v>0.66666666666666663</v>
      </c>
      <c r="B12" s="21">
        <v>8</v>
      </c>
      <c r="C12" s="3">
        <f>C11</f>
        <v>50</v>
      </c>
      <c r="D12" s="3">
        <f>D11+C12</f>
        <v>400</v>
      </c>
      <c r="E12" s="3"/>
      <c r="F12" s="3">
        <f ca="1">($O$3*F11+(1-$O$3)*(RANDBETWEEN($P$3,$Q$3)+F11))</f>
        <v>7.66</v>
      </c>
      <c r="G12" s="11">
        <f ca="1">(C12+E12)/F12+G11</f>
        <v>51.844648321526002</v>
      </c>
      <c r="H12" s="3">
        <f ca="1">G11*$H$2</f>
        <v>2.719033990675372</v>
      </c>
      <c r="I12" s="3">
        <f ca="1">C12+H12+I11</f>
        <v>410.78341225795157</v>
      </c>
      <c r="J12" s="12">
        <f ca="1">H12/D11</f>
        <v>7.7686685447867767E-3</v>
      </c>
      <c r="K12" s="13">
        <f ca="1">(1+J12)^12 - 1</f>
        <v>9.7312242449811182E-2</v>
      </c>
      <c r="L12" s="13">
        <f ca="1">(I12-D12)/D12</f>
        <v>2.6958530644878919E-2</v>
      </c>
      <c r="M12" s="21"/>
      <c r="N12" s="21"/>
      <c r="O12" s="21"/>
      <c r="P12" s="21"/>
      <c r="Q12" s="21"/>
    </row>
    <row r="13" spans="1:17" hidden="1" outlineLevel="1">
      <c r="A13" s="20">
        <f>B13/12</f>
        <v>0.75</v>
      </c>
      <c r="B13" s="21">
        <v>9</v>
      </c>
      <c r="C13" s="3">
        <f>C12</f>
        <v>50</v>
      </c>
      <c r="D13" s="3">
        <f>D12+C13</f>
        <v>450</v>
      </c>
      <c r="E13" s="3"/>
      <c r="F13" s="3">
        <f ca="1">($O$3*F12+(1-$O$3)*(RANDBETWEEN($P$3,$Q$3)+F12))</f>
        <v>7.5450000000000008</v>
      </c>
      <c r="G13" s="11">
        <f ca="1">(C13+E13)/F13+G12</f>
        <v>58.471553556781139</v>
      </c>
      <c r="H13" s="3">
        <f ca="1">G12*$H$2</f>
        <v>3.1106788992915599</v>
      </c>
      <c r="I13" s="3">
        <f ca="1">C13+H13+I12</f>
        <v>463.89409115724311</v>
      </c>
      <c r="J13" s="12">
        <f ca="1">H13/D12</f>
        <v>7.7766972482289001E-3</v>
      </c>
      <c r="K13" s="13">
        <f ca="1">(1+J13)^12 - 1</f>
        <v>9.7417152009652508E-2</v>
      </c>
      <c r="L13" s="13">
        <f ca="1">(I13-D13)/D13</f>
        <v>3.0875758127206911E-2</v>
      </c>
      <c r="M13" s="21"/>
      <c r="N13" s="21"/>
      <c r="O13" s="21"/>
      <c r="P13" s="21"/>
      <c r="Q13" s="21"/>
    </row>
    <row r="14" spans="1:17" hidden="1" outlineLevel="1">
      <c r="A14" s="20">
        <f>B14/12</f>
        <v>0.83333333333333337</v>
      </c>
      <c r="B14" s="21">
        <v>10</v>
      </c>
      <c r="C14" s="3">
        <f>C13</f>
        <v>50</v>
      </c>
      <c r="D14" s="3">
        <f>D13+C14</f>
        <v>500</v>
      </c>
      <c r="E14" s="3"/>
      <c r="F14" s="3">
        <f ca="1">($O$3*F13+(1-$O$3)*(RANDBETWEEN($P$3,$Q$3)+F13))</f>
        <v>7.660000000000001</v>
      </c>
      <c r="G14" s="11">
        <f ca="1">(C14+E14)/F14+G13</f>
        <v>64.998968700384268</v>
      </c>
      <c r="H14" s="3">
        <f ca="1">G13*$H$2</f>
        <v>3.5082932134068683</v>
      </c>
      <c r="I14" s="3">
        <f ca="1">C14+H14+I13</f>
        <v>517.40238437065</v>
      </c>
      <c r="J14" s="12">
        <f ca="1">H14/D13</f>
        <v>7.7962071409041515E-3</v>
      </c>
      <c r="K14" s="13">
        <f ca="1">(1+J14)^12 - 1</f>
        <v>9.7672122430452868E-2</v>
      </c>
      <c r="L14" s="13">
        <f ca="1">(I14-D14)/D14</f>
        <v>3.4804768741299993E-2</v>
      </c>
      <c r="M14" s="21"/>
      <c r="N14" s="21"/>
      <c r="O14" s="21"/>
      <c r="P14" s="21"/>
      <c r="Q14" s="21"/>
    </row>
    <row r="15" spans="1:17" hidden="1" outlineLevel="1">
      <c r="A15" s="20">
        <f>B15/12</f>
        <v>0.91666666666666663</v>
      </c>
      <c r="B15" s="21">
        <v>11</v>
      </c>
      <c r="C15" s="3">
        <f>C14</f>
        <v>50</v>
      </c>
      <c r="D15" s="3">
        <f>D14+C15</f>
        <v>550</v>
      </c>
      <c r="E15" s="3"/>
      <c r="F15" s="3">
        <f ca="1">($O$3*F14+(1-$O$3)*(RANDBETWEEN($P$3,$Q$3)+F14))</f>
        <v>7.66</v>
      </c>
      <c r="G15" s="11">
        <f ca="1">(C15+E15)/F15+G14</f>
        <v>71.526383843987404</v>
      </c>
      <c r="H15" s="3">
        <f ca="1">G14*$H$2</f>
        <v>3.8999381220230558</v>
      </c>
      <c r="I15" s="3">
        <f ca="1">C15+H15+I14</f>
        <v>571.30232249267306</v>
      </c>
      <c r="J15" s="12">
        <f ca="1">H15/D14</f>
        <v>7.7998762440461113E-3</v>
      </c>
      <c r="K15" s="13">
        <f ca="1">(1+J15)^12 - 1</f>
        <v>9.7720079184228092E-2</v>
      </c>
      <c r="L15" s="13">
        <f ca="1">(I15-D15)/D15</f>
        <v>3.8731495441223736E-2</v>
      </c>
      <c r="M15" s="21"/>
      <c r="N15" s="21"/>
      <c r="O15" s="21"/>
      <c r="P15" s="21"/>
      <c r="Q15" s="21"/>
    </row>
    <row r="16" spans="1:17" collapsed="1">
      <c r="A16" s="14">
        <f>B16/12</f>
        <v>1</v>
      </c>
      <c r="B16" s="15">
        <v>12</v>
      </c>
      <c r="C16" s="16">
        <f>C15</f>
        <v>50</v>
      </c>
      <c r="D16" s="16">
        <f>D15+C15</f>
        <v>600</v>
      </c>
      <c r="E16" s="16">
        <f ca="1">SUM(H5:H16)</f>
        <v>25.593905523312287</v>
      </c>
      <c r="F16" s="16">
        <f ca="1">($O$3*F15+(1-$O$3)*(RANDBETWEEN($P$3,$Q$3)+F15))</f>
        <v>7.66</v>
      </c>
      <c r="G16" s="17">
        <f ca="1">(C16+E16)/F16+G15</f>
        <v>81.395039917526873</v>
      </c>
      <c r="H16" s="16">
        <f ca="1">G15*$H$2</f>
        <v>4.2915830306392442</v>
      </c>
      <c r="I16" s="16">
        <f ca="1">C16+H16+I15</f>
        <v>625.59390552331229</v>
      </c>
      <c r="J16" s="18">
        <f ca="1">H16/D15</f>
        <v>7.8028782375258983E-3</v>
      </c>
      <c r="K16" s="18">
        <f ca="1">(1+J16)^12 - 1</f>
        <v>9.7759317956769065E-2</v>
      </c>
      <c r="L16" s="18">
        <f ca="1">(I16-D16)/D16</f>
        <v>4.2656509205520478E-2</v>
      </c>
      <c r="M16" s="21"/>
      <c r="N16" s="21"/>
      <c r="O16" s="21"/>
      <c r="P16" s="21"/>
      <c r="Q16" s="21"/>
    </row>
    <row r="17" spans="1:12" hidden="1" outlineLevel="1">
      <c r="A17" s="20">
        <f>B17/12</f>
        <v>1.0833333333333333</v>
      </c>
      <c r="B17" s="21">
        <v>13</v>
      </c>
      <c r="C17" s="3">
        <f>C16</f>
        <v>50</v>
      </c>
      <c r="D17" s="3">
        <f>D16+C17</f>
        <v>650</v>
      </c>
      <c r="E17" s="3"/>
      <c r="F17" s="3">
        <f ca="1">($O$3*F16+(1-$O$3)*(RANDBETWEEN($P$3,$Q$3)+F16))</f>
        <v>7.66</v>
      </c>
      <c r="G17" s="11">
        <f ca="1">(C17+E17)/F17+G16</f>
        <v>87.922455061130009</v>
      </c>
      <c r="H17" s="3">
        <f ca="1">G16*$H$2</f>
        <v>4.8837023950516123</v>
      </c>
      <c r="I17" s="3">
        <f ca="1">C17+H17+I16</f>
        <v>680.4776079183639</v>
      </c>
      <c r="J17" s="12">
        <f ca="1">H17/D16</f>
        <v>8.139503991752688E-3</v>
      </c>
      <c r="K17" s="13">
        <f ca="1">(1+J17)^12 - 1</f>
        <v>0.10216748582011803</v>
      </c>
      <c r="L17" s="13">
        <f ca="1">(I17-D17)/D17</f>
        <v>4.6888627566713692E-2</v>
      </c>
    </row>
    <row r="18" spans="1:12" hidden="1" outlineLevel="1">
      <c r="A18" s="20">
        <f>B18/12</f>
        <v>1.1666666666666667</v>
      </c>
      <c r="B18" s="21">
        <v>14</v>
      </c>
      <c r="C18" s="3">
        <f>C17</f>
        <v>50</v>
      </c>
      <c r="D18" s="3">
        <f>D17+C18</f>
        <v>700</v>
      </c>
      <c r="E18" s="3"/>
      <c r="F18" s="3">
        <f ca="1">($O$3*F17+(1-$O$3)*(RANDBETWEEN($P$3,$Q$3)+F17))</f>
        <v>7.7750000000000004</v>
      </c>
      <c r="G18" s="11">
        <f ca="1">(C18+E18)/F18+G17</f>
        <v>94.353323228332584</v>
      </c>
      <c r="H18" s="3">
        <f ca="1">G17*$H$2</f>
        <v>5.2753473036678002</v>
      </c>
      <c r="I18" s="3">
        <f ca="1">C18+H18+I17</f>
        <v>735.75295522203169</v>
      </c>
      <c r="J18" s="12">
        <f ca="1">H18/D17</f>
        <v>8.1159189287196929E-3</v>
      </c>
      <c r="K18" s="13">
        <f ca="1">(1+J18)^12 - 1</f>
        <v>0.10185810786161187</v>
      </c>
      <c r="L18" s="13">
        <f ca="1">(I18-D18)/D18</f>
        <v>5.1075650317188123E-2</v>
      </c>
    </row>
    <row r="19" spans="1:12" hidden="1" outlineLevel="1">
      <c r="A19" s="20">
        <f>B19/12</f>
        <v>1.25</v>
      </c>
      <c r="B19" s="21">
        <v>15</v>
      </c>
      <c r="C19" s="3">
        <f>C18</f>
        <v>50</v>
      </c>
      <c r="D19" s="3">
        <f>D18+C19</f>
        <v>750</v>
      </c>
      <c r="E19" s="3"/>
      <c r="F19" s="3">
        <f ca="1">($O$3*F18+(1-$O$3)*(RANDBETWEEN($P$3,$Q$3)+F18))</f>
        <v>7.7750000000000004</v>
      </c>
      <c r="G19" s="11">
        <f ca="1">(C19+E19)/F19+G18</f>
        <v>100.78419139553516</v>
      </c>
      <c r="H19" s="3">
        <f ca="1">G18*$H$2</f>
        <v>5.6611993936999552</v>
      </c>
      <c r="I19" s="3">
        <f ca="1">C19+H19+I18</f>
        <v>791.4141546157316</v>
      </c>
      <c r="J19" s="12">
        <f ca="1">H19/D18</f>
        <v>8.0874277052856505E-3</v>
      </c>
      <c r="K19" s="13">
        <f ca="1">(1+J19)^12 - 1</f>
        <v>0.1014844793258145</v>
      </c>
      <c r="L19" s="13">
        <f ca="1">(I19-D19)/D19</f>
        <v>5.521887282097547E-2</v>
      </c>
    </row>
    <row r="20" spans="1:12" hidden="1" outlineLevel="1">
      <c r="A20" s="20">
        <f>B20/12</f>
        <v>1.3333333333333333</v>
      </c>
      <c r="B20" s="21">
        <v>16</v>
      </c>
      <c r="C20" s="3">
        <f>C19</f>
        <v>50</v>
      </c>
      <c r="D20" s="3">
        <f>D19+C20</f>
        <v>800</v>
      </c>
      <c r="E20" s="3"/>
      <c r="F20" s="3">
        <f ca="1">($O$3*F19+(1-$O$3)*(RANDBETWEEN($P$3,$Q$3)+F19))</f>
        <v>7.7750000000000004</v>
      </c>
      <c r="G20" s="11">
        <f ca="1">(C20+E20)/F20+G19</f>
        <v>107.21505956273774</v>
      </c>
      <c r="H20" s="3">
        <f ca="1">G19*$H$2</f>
        <v>6.0470514837321092</v>
      </c>
      <c r="I20" s="3">
        <f ca="1">C20+H20+I19</f>
        <v>847.46120609946377</v>
      </c>
      <c r="J20" s="12">
        <f ca="1">H20/D19</f>
        <v>8.0627353116428119E-3</v>
      </c>
      <c r="K20" s="13">
        <f ca="1">(1+J20)^12 - 1</f>
        <v>0.1011607618728616</v>
      </c>
      <c r="L20" s="13">
        <f ca="1">(I20-D20)/D20</f>
        <v>5.9326507624329707E-2</v>
      </c>
    </row>
    <row r="21" spans="1:12" hidden="1" outlineLevel="1">
      <c r="A21" s="20">
        <f>B21/12</f>
        <v>1.4166666666666667</v>
      </c>
      <c r="B21" s="21">
        <v>17</v>
      </c>
      <c r="C21" s="3">
        <f>C20</f>
        <v>50</v>
      </c>
      <c r="D21" s="3">
        <f>D20+C21</f>
        <v>850</v>
      </c>
      <c r="E21" s="3"/>
      <c r="F21" s="3">
        <f ca="1">($O$3*F20+(1-$O$3)*(RANDBETWEEN($P$3,$Q$3)+F20))</f>
        <v>7.66</v>
      </c>
      <c r="G21" s="11">
        <f ca="1">(C21+E21)/F21+G20</f>
        <v>113.74247470634087</v>
      </c>
      <c r="H21" s="3">
        <f ca="1">G20*$H$2</f>
        <v>6.4329035737642641</v>
      </c>
      <c r="I21" s="3">
        <f ca="1">C21+H21+I20</f>
        <v>903.89410967322806</v>
      </c>
      <c r="J21" s="12">
        <f ca="1">H21/D20</f>
        <v>8.041129467205331E-3</v>
      </c>
      <c r="K21" s="13">
        <f ca="1">(1+J21)^12 - 1</f>
        <v>0.10087758064329622</v>
      </c>
      <c r="L21" s="13">
        <f ca="1">(I21-D21)/D21</f>
        <v>6.3404834909680075E-2</v>
      </c>
    </row>
    <row r="22" spans="1:12" hidden="1" outlineLevel="1">
      <c r="A22" s="20">
        <f>B22/12</f>
        <v>1.5</v>
      </c>
      <c r="B22" s="21">
        <v>18</v>
      </c>
      <c r="C22" s="3">
        <f>C21</f>
        <v>50</v>
      </c>
      <c r="D22" s="3">
        <f>D21+C22</f>
        <v>900</v>
      </c>
      <c r="E22" s="3"/>
      <c r="F22" s="3">
        <f ca="1">($O$3*F21+(1-$O$3)*(RANDBETWEEN($P$3,$Q$3)+F21))</f>
        <v>7.5450000000000008</v>
      </c>
      <c r="G22" s="11">
        <f ca="1">(C22+E22)/F22+G21</f>
        <v>120.36937994159601</v>
      </c>
      <c r="H22" s="3">
        <f ca="1">G21*$H$2</f>
        <v>6.8245484823804521</v>
      </c>
      <c r="I22" s="3">
        <f ca="1">C22+H22+I21</f>
        <v>960.71865815560852</v>
      </c>
      <c r="J22" s="12">
        <f ca="1">H22/D21</f>
        <v>8.0288805675064138E-3</v>
      </c>
      <c r="K22" s="13">
        <f ca="1">(1+J22)^12 - 1</f>
        <v>0.10071706769378208</v>
      </c>
      <c r="L22" s="13">
        <f ca="1">(I22-D22)/D22</f>
        <v>6.7465175728453911E-2</v>
      </c>
    </row>
    <row r="23" spans="1:12" hidden="1" outlineLevel="1">
      <c r="A23" s="20">
        <f>B23/12</f>
        <v>1.5833333333333333</v>
      </c>
      <c r="B23" s="21">
        <v>19</v>
      </c>
      <c r="C23" s="3">
        <f>C22</f>
        <v>50</v>
      </c>
      <c r="D23" s="3">
        <f>D22+C23</f>
        <v>950</v>
      </c>
      <c r="E23" s="3"/>
      <c r="F23" s="3">
        <f ca="1">($O$3*F22+(1-$O$3)*(RANDBETWEEN($P$3,$Q$3)+F22))</f>
        <v>7.5450000000000008</v>
      </c>
      <c r="G23" s="11">
        <f ca="1">(C23+E23)/F23+G22</f>
        <v>126.99628517685115</v>
      </c>
      <c r="H23" s="3">
        <f ca="1">G22*$H$2</f>
        <v>7.22216279649576</v>
      </c>
      <c r="I23" s="3">
        <f ca="1">C23+H23+I22</f>
        <v>1017.9408209521043</v>
      </c>
      <c r="J23" s="12">
        <f ca="1">H23/D22</f>
        <v>8.0246253294397329E-3</v>
      </c>
      <c r="K23" s="13">
        <f ca="1">(1+J23)^12 - 1</f>
        <v>0.10066131090530761</v>
      </c>
      <c r="L23" s="13">
        <f ca="1">(I23-D23)/D23</f>
        <v>7.1516653633794031E-2</v>
      </c>
    </row>
    <row r="24" spans="1:12" hidden="1" outlineLevel="1">
      <c r="A24" s="20">
        <f>B24/12</f>
        <v>1.6666666666666667</v>
      </c>
      <c r="B24" s="21">
        <v>20</v>
      </c>
      <c r="C24" s="3">
        <f>C23</f>
        <v>50</v>
      </c>
      <c r="D24" s="3">
        <f>D23+C24</f>
        <v>1000</v>
      </c>
      <c r="E24" s="3"/>
      <c r="F24" s="3">
        <f ca="1">($O$3*F23+(1-$O$3)*(RANDBETWEEN($P$3,$Q$3)+F23))</f>
        <v>7.660000000000001</v>
      </c>
      <c r="G24" s="11">
        <f ca="1">(C24+E24)/F24+G23</f>
        <v>133.52370032045428</v>
      </c>
      <c r="H24" s="3">
        <f ca="1">G23*$H$2</f>
        <v>7.6197771106110688</v>
      </c>
      <c r="I24" s="3">
        <f ca="1">C24+H24+I23</f>
        <v>1075.5605980627154</v>
      </c>
      <c r="J24" s="12">
        <f ca="1">H24/D23</f>
        <v>8.0208180111695469E-3</v>
      </c>
      <c r="K24" s="13">
        <f ca="1">(1+J24)^12 - 1</f>
        <v>0.10061142544702228</v>
      </c>
      <c r="L24" s="13">
        <f ca="1">(I24-D24)/D24</f>
        <v>7.5560598062715367E-2</v>
      </c>
    </row>
    <row r="25" spans="1:12" hidden="1" outlineLevel="1">
      <c r="A25" s="20">
        <f>B25/12</f>
        <v>1.75</v>
      </c>
      <c r="B25" s="21">
        <v>21</v>
      </c>
      <c r="C25" s="3">
        <f>C24</f>
        <v>50</v>
      </c>
      <c r="D25" s="3">
        <f>D24+C25</f>
        <v>1050</v>
      </c>
      <c r="E25" s="3"/>
      <c r="F25" s="3">
        <f ca="1">($O$3*F24+(1-$O$3)*(RANDBETWEEN($P$3,$Q$3)+F24))</f>
        <v>7.66</v>
      </c>
      <c r="G25" s="11">
        <f ca="1">(C25+E25)/F25+G24</f>
        <v>140.0511154640574</v>
      </c>
      <c r="H25" s="3">
        <f ca="1">G24*$H$2</f>
        <v>8.0114220192272558</v>
      </c>
      <c r="I25" s="3">
        <f ca="1">C25+H25+I24</f>
        <v>1133.5720200819426</v>
      </c>
      <c r="J25" s="12">
        <f ca="1">H25/D24</f>
        <v>8.0114220192272559E-3</v>
      </c>
      <c r="K25" s="13">
        <f ca="1">(1+J25)^12 - 1</f>
        <v>0.10048832315687095</v>
      </c>
      <c r="L25" s="13">
        <f ca="1">(I25-D25)/D25</f>
        <v>7.9592400078040554E-2</v>
      </c>
    </row>
    <row r="26" spans="1:12" hidden="1" outlineLevel="1">
      <c r="A26" s="20">
        <f>B26/12</f>
        <v>1.8333333333333333</v>
      </c>
      <c r="B26" s="21">
        <v>22</v>
      </c>
      <c r="C26" s="3">
        <f>C25</f>
        <v>50</v>
      </c>
      <c r="D26" s="3">
        <f>D25+C26</f>
        <v>1100</v>
      </c>
      <c r="E26" s="3"/>
      <c r="F26" s="3">
        <f ca="1">($O$3*F25+(1-$O$3)*(RANDBETWEEN($P$3,$Q$3)+F25))</f>
        <v>7.5450000000000008</v>
      </c>
      <c r="G26" s="11">
        <f ca="1">(C26+E26)/F26+G25</f>
        <v>146.67802069931253</v>
      </c>
      <c r="H26" s="3">
        <f ca="1">G25*$H$2</f>
        <v>8.4030669278434438</v>
      </c>
      <c r="I26" s="3">
        <f ca="1">C26+H26+I25</f>
        <v>1191.975087009786</v>
      </c>
      <c r="J26" s="12">
        <f ca="1">H26/D25</f>
        <v>8.0029208836604228E-3</v>
      </c>
      <c r="K26" s="13">
        <f ca="1">(1+J26)^12 - 1</f>
        <v>0.10037695577012262</v>
      </c>
      <c r="L26" s="13">
        <f ca="1">(I26-D26)/D26</f>
        <v>8.361371546344179E-2</v>
      </c>
    </row>
    <row r="27" spans="1:12" hidden="1" outlineLevel="1">
      <c r="A27" s="20">
        <f>B27/12</f>
        <v>1.9166666666666667</v>
      </c>
      <c r="B27" s="21">
        <v>23</v>
      </c>
      <c r="C27" s="3">
        <f>C26</f>
        <v>50</v>
      </c>
      <c r="D27" s="3">
        <f>D26+C27</f>
        <v>1150</v>
      </c>
      <c r="E27" s="3"/>
      <c r="F27" s="3">
        <f ca="1">($O$3*F26+(1-$O$3)*(RANDBETWEEN($P$3,$Q$3)+F26))</f>
        <v>7.4300000000000006</v>
      </c>
      <c r="G27" s="11">
        <f ca="1">(C27+E27)/F27+G26</f>
        <v>153.40749580025465</v>
      </c>
      <c r="H27" s="3">
        <f ca="1">G26*$H$2</f>
        <v>8.8006812419587508</v>
      </c>
      <c r="I27" s="3">
        <f ca="1">C27+H27+I26</f>
        <v>1250.7757682517447</v>
      </c>
      <c r="J27" s="12">
        <f ca="1">H27/D26</f>
        <v>8.0006193108715911E-3</v>
      </c>
      <c r="K27" s="13">
        <f ca="1">(1+J27)^12 - 1</f>
        <v>0.10034680626398029</v>
      </c>
      <c r="L27" s="13">
        <f ca="1">(I27-D27)/D27</f>
        <v>8.7631102827604085E-2</v>
      </c>
    </row>
    <row r="28" spans="1:12" collapsed="1">
      <c r="A28" s="14">
        <f>B28/12</f>
        <v>2</v>
      </c>
      <c r="B28" s="15">
        <v>24</v>
      </c>
      <c r="C28" s="16">
        <f>C27</f>
        <v>50</v>
      </c>
      <c r="D28" s="16">
        <f>D27+C27</f>
        <v>1200</v>
      </c>
      <c r="E28" s="16">
        <f ca="1">SUM(H17:H28)</f>
        <v>84.386312476447756</v>
      </c>
      <c r="F28" s="16">
        <f ca="1">($O$3*F27+(1-$O$3)*(RANDBETWEEN($P$3,$Q$3)+F27))</f>
        <v>7.5450000000000008</v>
      </c>
      <c r="G28" s="17">
        <f ca="1">(C28+E28)/F28+G27</f>
        <v>171.21880295419072</v>
      </c>
      <c r="H28" s="16">
        <f ca="1">G27*$H$2</f>
        <v>9.2044497480152785</v>
      </c>
      <c r="I28" s="16">
        <f ca="1">C28+H28+I27</f>
        <v>1309.98021799976</v>
      </c>
      <c r="J28" s="18">
        <f ca="1">H28/D27</f>
        <v>8.0038693461002425E-3</v>
      </c>
      <c r="K28" s="18">
        <f ca="1">(1+J28)^12 - 1</f>
        <v>0.10038938039618173</v>
      </c>
      <c r="L28" s="18">
        <f ca="1">(I28-D28)/D28</f>
        <v>9.1650181666466699E-2</v>
      </c>
    </row>
    <row r="29" spans="1:12" hidden="1" outlineLevel="1">
      <c r="A29" s="20">
        <f>B29/12</f>
        <v>2.0833333333333335</v>
      </c>
      <c r="B29" s="21">
        <v>25</v>
      </c>
      <c r="C29" s="3">
        <f>C28</f>
        <v>50</v>
      </c>
      <c r="D29" s="3">
        <f>D28+C29</f>
        <v>1250</v>
      </c>
      <c r="E29" s="3"/>
      <c r="F29" s="3">
        <f ca="1">($O$3*F28+(1-$O$3)*(RANDBETWEEN($P$3,$Q$3)+F28))</f>
        <v>7.5450000000000008</v>
      </c>
      <c r="G29" s="11">
        <f ca="1">(C29+E29)/F29+G28</f>
        <v>177.84570818944584</v>
      </c>
      <c r="H29" s="3">
        <f ca="1">G28*$H$2</f>
        <v>10.273128177251444</v>
      </c>
      <c r="I29" s="3">
        <f ca="1">C29+H29+I28</f>
        <v>1370.2533461770115</v>
      </c>
      <c r="J29" s="12">
        <f ca="1">H29/D28</f>
        <v>8.5609401477095368E-3</v>
      </c>
      <c r="K29" s="13">
        <f ca="1">(1+J29)^12 - 1</f>
        <v>0.10770913165584273</v>
      </c>
      <c r="L29" s="13">
        <f ca="1">(I29-D29)/D29</f>
        <v>9.6202676941609208E-2</v>
      </c>
    </row>
    <row r="30" spans="1:12" hidden="1" outlineLevel="1">
      <c r="A30" s="20">
        <f>B30/12</f>
        <v>2.1666666666666665</v>
      </c>
      <c r="B30" s="21">
        <v>26</v>
      </c>
      <c r="C30" s="3">
        <f>C29</f>
        <v>50</v>
      </c>
      <c r="D30" s="3">
        <f>D29+C30</f>
        <v>1300</v>
      </c>
      <c r="E30" s="3"/>
      <c r="F30" s="3">
        <f ca="1">($O$3*F29+(1-$O$3)*(RANDBETWEEN($P$3,$Q$3)+F29))</f>
        <v>7.5450000000000008</v>
      </c>
      <c r="G30" s="11">
        <f ca="1">(C30+E30)/F30+G29</f>
        <v>184.47261342470097</v>
      </c>
      <c r="H30" s="3">
        <f ca="1">G29*$H$2</f>
        <v>10.670742491366751</v>
      </c>
      <c r="I30" s="3">
        <f ca="1">C30+H30+I29</f>
        <v>1430.9240886683783</v>
      </c>
      <c r="J30" s="12">
        <f ca="1">H30/D29</f>
        <v>8.5365939930934012E-3</v>
      </c>
      <c r="K30" s="13">
        <f ca="1">(1+J30)^12 - 1</f>
        <v>0.10738829974801156</v>
      </c>
      <c r="L30" s="13">
        <f ca="1">(I30-D30)/D30</f>
        <v>0.1007108374372141</v>
      </c>
    </row>
    <row r="31" spans="1:12" hidden="1" outlineLevel="1">
      <c r="A31" s="20">
        <f>B31/12</f>
        <v>2.25</v>
      </c>
      <c r="B31" s="21">
        <v>27</v>
      </c>
      <c r="C31" s="3">
        <f>C30</f>
        <v>50</v>
      </c>
      <c r="D31" s="3">
        <f>D30+C31</f>
        <v>1350</v>
      </c>
      <c r="E31" s="3"/>
      <c r="F31" s="3">
        <f ca="1">($O$3*F30+(1-$O$3)*(RANDBETWEEN($P$3,$Q$3)+F30))</f>
        <v>7.660000000000001</v>
      </c>
      <c r="G31" s="11">
        <f ca="1">(C31+E31)/F31+G30</f>
        <v>191.00002856830409</v>
      </c>
      <c r="H31" s="3">
        <f ca="1">G30*$H$2</f>
        <v>11.068356805482058</v>
      </c>
      <c r="I31" s="3">
        <f ca="1">C31+H31+I30</f>
        <v>1491.9924454738605</v>
      </c>
      <c r="J31" s="12">
        <f ca="1">H31/D30</f>
        <v>8.5141206196015836E-3</v>
      </c>
      <c r="K31" s="13">
        <f ca="1">(1+J31)^12 - 1</f>
        <v>0.10709222282409891</v>
      </c>
      <c r="L31" s="13">
        <f ca="1">(I31-D31)/D31</f>
        <v>0.10517958923989665</v>
      </c>
    </row>
    <row r="32" spans="1:12" hidden="1" outlineLevel="1">
      <c r="A32" s="20">
        <f>B32/12</f>
        <v>2.3333333333333335</v>
      </c>
      <c r="B32" s="21">
        <v>28</v>
      </c>
      <c r="C32" s="3">
        <f>C31</f>
        <v>50</v>
      </c>
      <c r="D32" s="3">
        <f>D31+C32</f>
        <v>1400</v>
      </c>
      <c r="E32" s="3"/>
      <c r="F32" s="3">
        <f ca="1">($O$3*F31+(1-$O$3)*(RANDBETWEEN($P$3,$Q$3)+F31))</f>
        <v>7.66</v>
      </c>
      <c r="G32" s="11">
        <f ca="1">(C32+E32)/F32+G31</f>
        <v>197.52744371190721</v>
      </c>
      <c r="H32" s="3">
        <f ca="1">G31*$H$2</f>
        <v>11.460001714098246</v>
      </c>
      <c r="I32" s="3">
        <f ca="1">C32+H32+I31</f>
        <v>1553.4524471879588</v>
      </c>
      <c r="J32" s="12">
        <f ca="1">H32/D31</f>
        <v>8.4888901585912935E-3</v>
      </c>
      <c r="K32" s="13">
        <f ca="1">(1+J32)^12 - 1</f>
        <v>0.10675990893555576</v>
      </c>
      <c r="L32" s="13">
        <f ca="1">(I32-D32)/D32</f>
        <v>0.109608890848542</v>
      </c>
    </row>
    <row r="33" spans="1:12" hidden="1" outlineLevel="1">
      <c r="A33" s="20">
        <f>B33/12</f>
        <v>2.4166666666666665</v>
      </c>
      <c r="B33" s="21">
        <v>29</v>
      </c>
      <c r="C33" s="3">
        <f>C32</f>
        <v>50</v>
      </c>
      <c r="D33" s="3">
        <f>D32+C33</f>
        <v>1450</v>
      </c>
      <c r="E33" s="3"/>
      <c r="F33" s="3">
        <f ca="1">($O$3*F32+(1-$O$3)*(RANDBETWEEN($P$3,$Q$3)+F32))</f>
        <v>7.7750000000000004</v>
      </c>
      <c r="G33" s="11">
        <f ca="1">(C33+E33)/F33+G32</f>
        <v>203.95831187910977</v>
      </c>
      <c r="H33" s="3">
        <f ca="1">G32*$H$2</f>
        <v>11.851646622714432</v>
      </c>
      <c r="I33" s="3">
        <f ca="1">C33+H33+I32</f>
        <v>1615.3040938106733</v>
      </c>
      <c r="J33" s="12">
        <f ca="1">H33/D32</f>
        <v>8.4654618733674518E-3</v>
      </c>
      <c r="K33" s="13">
        <f ca="1">(1+J33)^12 - 1</f>
        <v>0.1064514136298087</v>
      </c>
      <c r="L33" s="13">
        <f ca="1">(I33-D33)/D33</f>
        <v>0.11400282331770573</v>
      </c>
    </row>
    <row r="34" spans="1:12" hidden="1" outlineLevel="1">
      <c r="A34" s="20">
        <f>B34/12</f>
        <v>2.5</v>
      </c>
      <c r="B34" s="21">
        <v>30</v>
      </c>
      <c r="C34" s="3">
        <f>C33</f>
        <v>50</v>
      </c>
      <c r="D34" s="3">
        <f>D33+C34</f>
        <v>1500</v>
      </c>
      <c r="E34" s="3"/>
      <c r="F34" s="3">
        <f ca="1">($O$3*F33+(1-$O$3)*(RANDBETWEEN($P$3,$Q$3)+F33))</f>
        <v>7.66</v>
      </c>
      <c r="G34" s="11">
        <f ca="1">(C34+E34)/F34+G33</f>
        <v>210.48572702271289</v>
      </c>
      <c r="H34" s="3">
        <f ca="1">G33*$H$2</f>
        <v>12.237498712746586</v>
      </c>
      <c r="I34" s="3">
        <f ca="1">C34+H34+I33</f>
        <v>1677.5415925234199</v>
      </c>
      <c r="J34" s="12">
        <f ca="1">H34/D33</f>
        <v>8.4396542846528182E-3</v>
      </c>
      <c r="K34" s="13">
        <f ca="1">(1+J34)^12 - 1</f>
        <v>0.10611167974297731</v>
      </c>
      <c r="L34" s="13">
        <f ca="1">(I34-D34)/D34</f>
        <v>0.11836106168227994</v>
      </c>
    </row>
    <row r="35" spans="1:12" hidden="1" outlineLevel="1">
      <c r="A35" s="20">
        <f>B35/12</f>
        <v>2.5833333333333335</v>
      </c>
      <c r="B35" s="21">
        <v>31</v>
      </c>
      <c r="C35" s="3">
        <f>C34</f>
        <v>50</v>
      </c>
      <c r="D35" s="3">
        <f>D34+C35</f>
        <v>1550</v>
      </c>
      <c r="E35" s="3"/>
      <c r="F35" s="3">
        <f ca="1">($O$3*F34+(1-$O$3)*(RANDBETWEEN($P$3,$Q$3)+F34))</f>
        <v>7.7750000000000004</v>
      </c>
      <c r="G35" s="11">
        <f ca="1">(C35+E35)/F35+G34</f>
        <v>216.91659518991545</v>
      </c>
      <c r="H35" s="3">
        <f ca="1">G34*$H$2</f>
        <v>12.629143621362774</v>
      </c>
      <c r="I35" s="3">
        <f ca="1">C35+H35+I34</f>
        <v>1740.1707361447827</v>
      </c>
      <c r="J35" s="12">
        <f ca="1">H35/D34</f>
        <v>8.4194290809085151E-3</v>
      </c>
      <c r="K35" s="13">
        <f ca="1">(1+J35)^12 - 1</f>
        <v>0.10584549981131341</v>
      </c>
      <c r="L35" s="13">
        <f ca="1">(I35-D35)/D35</f>
        <v>0.12269079751276304</v>
      </c>
    </row>
    <row r="36" spans="1:12" hidden="1" outlineLevel="1">
      <c r="A36" s="20">
        <f>B36/12</f>
        <v>2.6666666666666665</v>
      </c>
      <c r="B36" s="21">
        <v>32</v>
      </c>
      <c r="C36" s="3">
        <f>C35</f>
        <v>50</v>
      </c>
      <c r="D36" s="3">
        <f>D35+C36</f>
        <v>1600</v>
      </c>
      <c r="E36" s="3"/>
      <c r="F36" s="3">
        <f ca="1">($O$3*F35+(1-$O$3)*(RANDBETWEEN($P$3,$Q$3)+F35))</f>
        <v>7.66</v>
      </c>
      <c r="G36" s="11">
        <f ca="1">(C36+E36)/F36+G35</f>
        <v>223.44401033351858</v>
      </c>
      <c r="H36" s="3">
        <f ca="1">G35*$H$2</f>
        <v>13.014995711394926</v>
      </c>
      <c r="I36" s="3">
        <f ca="1">C36+H36+I35</f>
        <v>1803.1857318561777</v>
      </c>
      <c r="J36" s="12">
        <f ca="1">H36/D35</f>
        <v>8.3967714267064036E-3</v>
      </c>
      <c r="K36" s="13">
        <f ca="1">(1+J36)^12 - 1</f>
        <v>0.10554737661227209</v>
      </c>
      <c r="L36" s="13">
        <f ca="1">(I36-D36)/D36</f>
        <v>0.12699108241011103</v>
      </c>
    </row>
    <row r="37" spans="1:12" hidden="1" outlineLevel="1">
      <c r="A37" s="20">
        <f>B37/12</f>
        <v>2.75</v>
      </c>
      <c r="B37" s="21">
        <v>33</v>
      </c>
      <c r="C37" s="3">
        <f>C36</f>
        <v>50</v>
      </c>
      <c r="D37" s="3">
        <f>D36+C37</f>
        <v>1650</v>
      </c>
      <c r="E37" s="3"/>
      <c r="F37" s="3">
        <f ca="1">($O$3*F36+(1-$O$3)*(RANDBETWEEN($P$3,$Q$3)+F36))</f>
        <v>7.7750000000000004</v>
      </c>
      <c r="G37" s="11">
        <f ca="1">(C37+E37)/F37+G36</f>
        <v>229.87487850072114</v>
      </c>
      <c r="H37" s="3">
        <f ca="1">G36*$H$2</f>
        <v>13.406640620011114</v>
      </c>
      <c r="I37" s="3">
        <f ca="1">C37+H37+I36</f>
        <v>1866.5923724761888</v>
      </c>
      <c r="J37" s="12">
        <f ca="1">H37/D36</f>
        <v>8.3791503875069468E-3</v>
      </c>
      <c r="K37" s="13">
        <f ca="1">(1+J37)^12 - 1</f>
        <v>0.10531557474177067</v>
      </c>
      <c r="L37" s="13">
        <f ca="1">(I37-D37)/D37</f>
        <v>0.1312681045310235</v>
      </c>
    </row>
    <row r="38" spans="1:12" hidden="1" outlineLevel="1">
      <c r="A38" s="20">
        <f>B38/12</f>
        <v>2.8333333333333335</v>
      </c>
      <c r="B38" s="21">
        <v>34</v>
      </c>
      <c r="C38" s="3">
        <f>C37</f>
        <v>50</v>
      </c>
      <c r="D38" s="3">
        <f>D37+C38</f>
        <v>1700</v>
      </c>
      <c r="E38" s="3"/>
      <c r="F38" s="3">
        <f ca="1">($O$3*F37+(1-$O$3)*(RANDBETWEEN($P$3,$Q$3)+F37))</f>
        <v>7.66</v>
      </c>
      <c r="G38" s="11">
        <f ca="1">(C38+E38)/F38+G37</f>
        <v>236.40229364432426</v>
      </c>
      <c r="H38" s="3">
        <f ca="1">G37*$H$2</f>
        <v>13.792492710043268</v>
      </c>
      <c r="I38" s="3">
        <f ca="1">C38+H38+I37</f>
        <v>1930.384865186232</v>
      </c>
      <c r="J38" s="12">
        <f ca="1">H38/D37</f>
        <v>8.3590864909353132E-3</v>
      </c>
      <c r="K38" s="13">
        <f ca="1">(1+J38)^12 - 1</f>
        <v>0.10505169172988671</v>
      </c>
      <c r="L38" s="13">
        <f ca="1">(I38-D38)/D38</f>
        <v>0.13552050893307765</v>
      </c>
    </row>
    <row r="39" spans="1:12" hidden="1" outlineLevel="1">
      <c r="A39" s="20">
        <f>B39/12</f>
        <v>2.9166666666666665</v>
      </c>
      <c r="B39" s="21">
        <v>35</v>
      </c>
      <c r="C39" s="3">
        <f>C38</f>
        <v>50</v>
      </c>
      <c r="D39" s="3">
        <f>D38+C39</f>
        <v>1750</v>
      </c>
      <c r="E39" s="3"/>
      <c r="F39" s="3">
        <f ca="1">($O$3*F38+(1-$O$3)*(RANDBETWEEN($P$3,$Q$3)+F38))</f>
        <v>7.7750000000000004</v>
      </c>
      <c r="G39" s="11">
        <f ca="1">(C39+E39)/F39+G38</f>
        <v>242.83316181152682</v>
      </c>
      <c r="H39" s="3">
        <f ca="1">G38*$H$2</f>
        <v>14.184137618659456</v>
      </c>
      <c r="I39" s="3">
        <f ca="1">C39+H39+I38</f>
        <v>1994.5690028048914</v>
      </c>
      <c r="J39" s="12">
        <f ca="1">H39/D38</f>
        <v>8.3436103639173264E-3</v>
      </c>
      <c r="K39" s="13">
        <f ca="1">(1+J39)^12 - 1</f>
        <v>0.10484818712102562</v>
      </c>
      <c r="L39" s="13">
        <f ca="1">(I39-D39)/D39</f>
        <v>0.13975371588850938</v>
      </c>
    </row>
    <row r="40" spans="1:12" collapsed="1">
      <c r="A40" s="14">
        <f>B40/12</f>
        <v>3</v>
      </c>
      <c r="B40" s="15">
        <v>36</v>
      </c>
      <c r="C40" s="16">
        <f>C39</f>
        <v>50</v>
      </c>
      <c r="D40" s="16">
        <f>D39+C39</f>
        <v>1800</v>
      </c>
      <c r="E40" s="16">
        <f ca="1">SUM(H29:H40)</f>
        <v>149.15877451382266</v>
      </c>
      <c r="F40" s="16">
        <f ca="1">($O$3*F39+(1-$O$3)*(RANDBETWEEN($P$3,$Q$3)+F39))</f>
        <v>7.8900000000000006</v>
      </c>
      <c r="G40" s="17">
        <f ca="1">(C40+E40)/F40+G39</f>
        <v>268.07508507056644</v>
      </c>
      <c r="H40" s="16">
        <f ca="1">G39*$H$2</f>
        <v>14.569989708691608</v>
      </c>
      <c r="I40" s="16">
        <f ca="1">C40+H40+I39</f>
        <v>2059.1389925135832</v>
      </c>
      <c r="J40" s="18">
        <f ca="1">H40/D39</f>
        <v>8.3257084049666325E-3</v>
      </c>
      <c r="K40" s="18">
        <f ca="1">(1+J40)^12 - 1</f>
        <v>0.10461282668871741</v>
      </c>
      <c r="L40" s="18">
        <f ca="1">(I40-D40)/D40</f>
        <v>0.14396610695199064</v>
      </c>
    </row>
    <row r="41" spans="1:12" hidden="1" outlineLevel="1">
      <c r="A41" s="20">
        <f>B41/12</f>
        <v>3.0833333333333335</v>
      </c>
      <c r="B41" s="21">
        <v>37</v>
      </c>
      <c r="C41" s="3">
        <f>C40</f>
        <v>50</v>
      </c>
      <c r="D41" s="3">
        <f>D40+C41</f>
        <v>1850</v>
      </c>
      <c r="E41" s="3"/>
      <c r="F41" s="3">
        <f ca="1">($O$3*F40+(1-$O$3)*(RANDBETWEEN($P$3,$Q$3)+F40))</f>
        <v>7.8900000000000006</v>
      </c>
      <c r="G41" s="11">
        <f ca="1">(C41+E41)/F41+G40</f>
        <v>274.41222068526861</v>
      </c>
      <c r="H41" s="3">
        <f ca="1">G40*$H$2</f>
        <v>16.084505104233987</v>
      </c>
      <c r="I41" s="3">
        <f ca="1">C41+H41+I40</f>
        <v>2125.223497617817</v>
      </c>
      <c r="J41" s="12">
        <f ca="1">H41/D40</f>
        <v>8.9358361690188813E-3</v>
      </c>
      <c r="K41" s="13">
        <f ca="1">(1+J41)^12 - 1</f>
        <v>0.11266025498002308</v>
      </c>
      <c r="L41" s="13">
        <f ca="1">(I41-D41)/D41</f>
        <v>0.14876945817179296</v>
      </c>
    </row>
    <row r="42" spans="1:12" hidden="1" outlineLevel="1">
      <c r="A42" s="20">
        <f>B42/12</f>
        <v>3.1666666666666665</v>
      </c>
      <c r="B42" s="21">
        <v>38</v>
      </c>
      <c r="C42" s="3">
        <f>C41</f>
        <v>50</v>
      </c>
      <c r="D42" s="3">
        <f>D41+C42</f>
        <v>1900</v>
      </c>
      <c r="E42" s="3"/>
      <c r="F42" s="3">
        <f ca="1">($O$3*F41+(1-$O$3)*(RANDBETWEEN($P$3,$Q$3)+F41))</f>
        <v>7.8900000000000006</v>
      </c>
      <c r="G42" s="11">
        <f ca="1">(C42+E42)/F42+G41</f>
        <v>280.74935629997077</v>
      </c>
      <c r="H42" s="3">
        <f ca="1">G41*$H$2</f>
        <v>16.464733241116114</v>
      </c>
      <c r="I42" s="3">
        <f ca="1">C42+H42+I41</f>
        <v>2191.6882308589329</v>
      </c>
      <c r="J42" s="12">
        <f ca="1">H42/D41</f>
        <v>8.8998558060087111E-3</v>
      </c>
      <c r="K42" s="13">
        <f ca="1">(1+J42)^12 - 1</f>
        <v>0.11218419614075792</v>
      </c>
      <c r="L42" s="13">
        <f ca="1">(I42-D42)/D42</f>
        <v>0.15352012150470154</v>
      </c>
    </row>
    <row r="43" spans="1:12" hidden="1" outlineLevel="1">
      <c r="A43" s="20">
        <f>B43/12</f>
        <v>3.25</v>
      </c>
      <c r="B43" s="21">
        <v>39</v>
      </c>
      <c r="C43" s="3">
        <f>C42</f>
        <v>50</v>
      </c>
      <c r="D43" s="3">
        <f>D42+C43</f>
        <v>1950</v>
      </c>
      <c r="E43" s="3"/>
      <c r="F43" s="3">
        <f ca="1">($O$3*F42+(1-$O$3)*(RANDBETWEEN($P$3,$Q$3)+F42))</f>
        <v>7.7750000000000004</v>
      </c>
      <c r="G43" s="11">
        <f ca="1">(C43+E43)/F43+G42</f>
        <v>287.18022446717333</v>
      </c>
      <c r="H43" s="3">
        <f ca="1">G42*$H$2</f>
        <v>16.844961377998246</v>
      </c>
      <c r="I43" s="3">
        <f ca="1">C43+H43+I42</f>
        <v>2258.533192236931</v>
      </c>
      <c r="J43" s="12">
        <f ca="1">H43/D42</f>
        <v>8.8657691463148655E-3</v>
      </c>
      <c r="K43" s="13">
        <f ca="1">(1+J43)^12 - 1</f>
        <v>0.11173336526644184</v>
      </c>
      <c r="L43" s="13">
        <f ca="1">(I43-D43)/D43</f>
        <v>0.15822214986509281</v>
      </c>
    </row>
    <row r="44" spans="1:12" hidden="1" outlineLevel="1">
      <c r="A44" s="20">
        <f>B44/12</f>
        <v>3.3333333333333335</v>
      </c>
      <c r="B44" s="21">
        <v>40</v>
      </c>
      <c r="C44" s="3">
        <f>C43</f>
        <v>50</v>
      </c>
      <c r="D44" s="3">
        <f>D43+C44</f>
        <v>2000</v>
      </c>
      <c r="E44" s="3"/>
      <c r="F44" s="3">
        <f ca="1">($O$3*F43+(1-$O$3)*(RANDBETWEEN($P$3,$Q$3)+F43))</f>
        <v>7.8900000000000006</v>
      </c>
      <c r="G44" s="11">
        <f ca="1">(C44+E44)/F44+G43</f>
        <v>293.51736008187549</v>
      </c>
      <c r="H44" s="3">
        <f ca="1">G43*$H$2</f>
        <v>17.230813468030398</v>
      </c>
      <c r="I44" s="3">
        <f ca="1">C44+H44+I43</f>
        <v>2325.7640057049612</v>
      </c>
      <c r="J44" s="12">
        <f ca="1">H44/D43</f>
        <v>8.8363145989899475E-3</v>
      </c>
      <c r="K44" s="13">
        <f ca="1">(1+J44)^12 - 1</f>
        <v>0.11134393373218909</v>
      </c>
      <c r="L44" s="13">
        <f ca="1">(I44-D44)/D44</f>
        <v>0.16288200285248058</v>
      </c>
    </row>
    <row r="45" spans="1:12" hidden="1" outlineLevel="1">
      <c r="A45" s="20">
        <f>B45/12</f>
        <v>3.4166666666666665</v>
      </c>
      <c r="B45" s="21">
        <v>41</v>
      </c>
      <c r="C45" s="3">
        <f>C44</f>
        <v>50</v>
      </c>
      <c r="D45" s="3">
        <f>D44+C45</f>
        <v>2050</v>
      </c>
      <c r="E45" s="3"/>
      <c r="F45" s="3">
        <f ca="1">($O$3*F44+(1-$O$3)*(RANDBETWEEN($P$3,$Q$3)+F44))</f>
        <v>8.0050000000000008</v>
      </c>
      <c r="G45" s="11">
        <f ca="1">(C45+E45)/F45+G44</f>
        <v>299.76345627175681</v>
      </c>
      <c r="H45" s="3">
        <f ca="1">G44*$H$2</f>
        <v>17.611041604912529</v>
      </c>
      <c r="I45" s="3">
        <f ca="1">C45+H45+I44</f>
        <v>2393.3750473098735</v>
      </c>
      <c r="J45" s="12">
        <f ca="1">H45/D44</f>
        <v>8.8055208024562653E-3</v>
      </c>
      <c r="K45" s="13">
        <f ca="1">(1+J45)^12 - 1</f>
        <v>0.11093692910270136</v>
      </c>
      <c r="L45" s="13">
        <f ca="1">(I45-D45)/D45</f>
        <v>0.16750002307798706</v>
      </c>
    </row>
    <row r="46" spans="1:12" hidden="1" outlineLevel="1">
      <c r="A46" s="20">
        <f>B46/12</f>
        <v>3.5</v>
      </c>
      <c r="B46" s="21">
        <v>42</v>
      </c>
      <c r="C46" s="3">
        <f>C45</f>
        <v>50</v>
      </c>
      <c r="D46" s="3">
        <f>D45+C46</f>
        <v>2100</v>
      </c>
      <c r="E46" s="3"/>
      <c r="F46" s="3">
        <f ca="1">($O$3*F45+(1-$O$3)*(RANDBETWEEN($P$3,$Q$3)+F45))</f>
        <v>8.120000000000001</v>
      </c>
      <c r="G46" s="11">
        <f ca="1">(C46+E46)/F46+G45</f>
        <v>305.92109173973711</v>
      </c>
      <c r="H46" s="3">
        <f ca="1">G45*$H$2</f>
        <v>17.985807376305409</v>
      </c>
      <c r="I46" s="3">
        <f ca="1">C46+H46+I45</f>
        <v>2461.3608546861788</v>
      </c>
      <c r="J46" s="12">
        <f ca="1">H46/D45</f>
        <v>8.7735645738075164E-3</v>
      </c>
      <c r="K46" s="13">
        <f ca="1">(1+J46)^12 - 1</f>
        <v>0.11051470496676052</v>
      </c>
      <c r="L46" s="13">
        <f ca="1">(I46-D46)/D46</f>
        <v>0.17207659746960893</v>
      </c>
    </row>
    <row r="47" spans="1:12" hidden="1" outlineLevel="1">
      <c r="A47" s="20">
        <f>B47/12</f>
        <v>3.5833333333333335</v>
      </c>
      <c r="B47" s="21">
        <v>43</v>
      </c>
      <c r="C47" s="3">
        <f>C46</f>
        <v>50</v>
      </c>
      <c r="D47" s="3">
        <f>D46+C47</f>
        <v>2150</v>
      </c>
      <c r="E47" s="3"/>
      <c r="F47" s="3">
        <f ca="1">($O$3*F46+(1-$O$3)*(RANDBETWEEN($P$3,$Q$3)+F46))</f>
        <v>8.0050000000000008</v>
      </c>
      <c r="G47" s="11">
        <f ca="1">(C47+E47)/F47+G46</f>
        <v>312.16718792961842</v>
      </c>
      <c r="H47" s="3">
        <f ca="1">G46*$H$2</f>
        <v>18.355265504384224</v>
      </c>
      <c r="I47" s="3">
        <f ca="1">C47+H47+I46</f>
        <v>2529.7161201905628</v>
      </c>
      <c r="J47" s="12">
        <f ca="1">H47/D46</f>
        <v>8.7406026211353446E-3</v>
      </c>
      <c r="K47" s="13">
        <f ca="1">(1+J47)^12 - 1</f>
        <v>0.11007934674447672</v>
      </c>
      <c r="L47" s="13">
        <f ca="1">(I47-D47)/D47</f>
        <v>0.17661214892584318</v>
      </c>
    </row>
    <row r="48" spans="1:12" hidden="1" outlineLevel="1">
      <c r="A48" s="20">
        <f>B48/12</f>
        <v>3.6666666666666665</v>
      </c>
      <c r="B48" s="21">
        <v>44</v>
      </c>
      <c r="C48" s="3">
        <f>C47</f>
        <v>50</v>
      </c>
      <c r="D48" s="3">
        <f>D47+C48</f>
        <v>2200</v>
      </c>
      <c r="E48" s="3"/>
      <c r="F48" s="3">
        <f ca="1">($O$3*F47+(1-$O$3)*(RANDBETWEEN($P$3,$Q$3)+F47))</f>
        <v>7.8900000000000006</v>
      </c>
      <c r="G48" s="11">
        <f ca="1">(C48+E48)/F48+G47</f>
        <v>318.50432354432058</v>
      </c>
      <c r="H48" s="3">
        <f ca="1">G47*$H$2</f>
        <v>18.730031275777105</v>
      </c>
      <c r="I48" s="3">
        <f ca="1">C48+H48+I47</f>
        <v>2598.4461514663399</v>
      </c>
      <c r="J48" s="12">
        <f ca="1">H48/D47</f>
        <v>8.7116424538498157E-3</v>
      </c>
      <c r="K48" s="13">
        <f ca="1">(1+J48)^12 - 1</f>
        <v>0.10969697282860058</v>
      </c>
      <c r="L48" s="13">
        <f ca="1">(I48-D48)/D48</f>
        <v>0.18111188703015449</v>
      </c>
    </row>
    <row r="49" spans="1:12" hidden="1" outlineLevel="1">
      <c r="A49" s="20">
        <f>B49/12</f>
        <v>3.75</v>
      </c>
      <c r="B49" s="21">
        <v>45</v>
      </c>
      <c r="C49" s="3">
        <f>C48</f>
        <v>50</v>
      </c>
      <c r="D49" s="3">
        <f>D48+C49</f>
        <v>2250</v>
      </c>
      <c r="E49" s="3"/>
      <c r="F49" s="3">
        <f ca="1">($O$3*F48+(1-$O$3)*(RANDBETWEEN($P$3,$Q$3)+F48))</f>
        <v>7.8900000000000006</v>
      </c>
      <c r="G49" s="11">
        <f ca="1">(C49+E49)/F49+G48</f>
        <v>324.84145915902275</v>
      </c>
      <c r="H49" s="3">
        <f ca="1">G48*$H$2</f>
        <v>19.110259412659236</v>
      </c>
      <c r="I49" s="3">
        <f ca="1">C49+H49+I48</f>
        <v>2667.556410878999</v>
      </c>
      <c r="J49" s="12">
        <f ca="1">H49/D48</f>
        <v>8.6864815512087429E-3</v>
      </c>
      <c r="K49" s="13">
        <f ca="1">(1+J49)^12 - 1</f>
        <v>0.10936486030608106</v>
      </c>
      <c r="L49" s="13">
        <f ca="1">(I49-D49)/D49</f>
        <v>0.18558062705733291</v>
      </c>
    </row>
    <row r="50" spans="1:12" hidden="1" outlineLevel="1">
      <c r="A50" s="20">
        <f>B50/12</f>
        <v>3.8333333333333335</v>
      </c>
      <c r="B50" s="21">
        <v>46</v>
      </c>
      <c r="C50" s="3">
        <f>C49</f>
        <v>50</v>
      </c>
      <c r="D50" s="3">
        <f>D49+C50</f>
        <v>2300</v>
      </c>
      <c r="E50" s="3"/>
      <c r="F50" s="3">
        <f ca="1">($O$3*F49+(1-$O$3)*(RANDBETWEEN($P$3,$Q$3)+F49))</f>
        <v>7.7750000000000004</v>
      </c>
      <c r="G50" s="11">
        <f ca="1">(C50+E50)/F50+G49</f>
        <v>331.27232732622531</v>
      </c>
      <c r="H50" s="3">
        <f ca="1">G49*$H$2</f>
        <v>19.490487549541363</v>
      </c>
      <c r="I50" s="3">
        <f ca="1">C50+H50+I49</f>
        <v>2737.0468984285403</v>
      </c>
      <c r="J50" s="12">
        <f ca="1">H50/D49</f>
        <v>8.662438910907273E-3</v>
      </c>
      <c r="K50" s="13">
        <f ca="1">(1+J50)^12 - 1</f>
        <v>0.10904759347079573</v>
      </c>
      <c r="L50" s="13">
        <f ca="1">(I50-D50)/D50</f>
        <v>0.19002039062110448</v>
      </c>
    </row>
    <row r="51" spans="1:12" hidden="1" outlineLevel="1">
      <c r="A51" s="20">
        <f>B51/12</f>
        <v>3.9166666666666665</v>
      </c>
      <c r="B51" s="21">
        <v>47</v>
      </c>
      <c r="C51" s="3">
        <f>C50</f>
        <v>50</v>
      </c>
      <c r="D51" s="3">
        <f>D50+C51</f>
        <v>2350</v>
      </c>
      <c r="E51" s="3"/>
      <c r="F51" s="3">
        <f ca="1">($O$3*F50+(1-$O$3)*(RANDBETWEEN($P$3,$Q$3)+F50))</f>
        <v>7.8900000000000006</v>
      </c>
      <c r="G51" s="11">
        <f ca="1">(C51+E51)/F51+G50</f>
        <v>337.60946294092747</v>
      </c>
      <c r="H51" s="3">
        <f ca="1">G50*$H$2</f>
        <v>19.876339639573519</v>
      </c>
      <c r="I51" s="3">
        <f ca="1">C51+H51+I50</f>
        <v>2806.9232380681137</v>
      </c>
      <c r="J51" s="12">
        <f ca="1">H51/D50</f>
        <v>8.6418867998145736E-3</v>
      </c>
      <c r="K51" s="13">
        <f ca="1">(1+J51)^12 - 1</f>
        <v>0.10877645362108623</v>
      </c>
      <c r="L51" s="13">
        <f ca="1">(I51-D51)/D51</f>
        <v>0.19443542045451648</v>
      </c>
    </row>
    <row r="52" spans="1:12" collapsed="1">
      <c r="A52" s="14">
        <f>B52/12</f>
        <v>4</v>
      </c>
      <c r="B52" s="15">
        <v>48</v>
      </c>
      <c r="C52" s="16">
        <f>C51</f>
        <v>50</v>
      </c>
      <c r="D52" s="16">
        <f>D51+C51</f>
        <v>2400</v>
      </c>
      <c r="E52" s="16">
        <f ca="1">SUM(H41:H52)</f>
        <v>218.04081333098779</v>
      </c>
      <c r="F52" s="16">
        <f ca="1">($O$3*F51+(1-$O$3)*(RANDBETWEEN($P$3,$Q$3)+F51))</f>
        <v>7.7750000000000004</v>
      </c>
      <c r="G52" s="17">
        <f ca="1">(C52+E52)/F52+G51</f>
        <v>372.08416562015418</v>
      </c>
      <c r="H52" s="16">
        <f ca="1">G51*$H$2</f>
        <v>20.256567776455647</v>
      </c>
      <c r="I52" s="16">
        <f ca="1">C52+H52+I51</f>
        <v>2877.1798058445693</v>
      </c>
      <c r="J52" s="18">
        <f ca="1">H52/D51</f>
        <v>8.6198160750875098E-3</v>
      </c>
      <c r="K52" s="18">
        <f ca="1">(1+J52)^12 - 1</f>
        <v>0.10848534667451526</v>
      </c>
      <c r="L52" s="18">
        <f ca="1">(I52-D52)/D52</f>
        <v>0.19882491910190386</v>
      </c>
    </row>
    <row r="53" spans="1:12" hidden="1" outlineLevel="1">
      <c r="A53" s="20">
        <f>B53/12</f>
        <v>4.083333333333333</v>
      </c>
      <c r="B53" s="21">
        <v>49</v>
      </c>
      <c r="C53" s="3">
        <f>C52</f>
        <v>50</v>
      </c>
      <c r="D53" s="3">
        <f>D52+C53</f>
        <v>2450</v>
      </c>
      <c r="E53" s="3"/>
      <c r="F53" s="3">
        <f ca="1">($O$3*F52+(1-$O$3)*(RANDBETWEEN($P$3,$Q$3)+F52))</f>
        <v>7.7750000000000004</v>
      </c>
      <c r="G53" s="11">
        <f ca="1">(C53+E53)/F53+G52</f>
        <v>378.51503378735674</v>
      </c>
      <c r="H53" s="3">
        <f ca="1">G52*$H$2</f>
        <v>22.325049937209251</v>
      </c>
      <c r="I53" s="3">
        <f ca="1">C53+H53+I52</f>
        <v>2949.5048557817786</v>
      </c>
      <c r="J53" s="12">
        <f ca="1">H53/D52</f>
        <v>9.3021041405038536E-3</v>
      </c>
      <c r="K53" s="13">
        <f ca="1">(1+J53)^12 - 1</f>
        <v>0.11751701367381662</v>
      </c>
      <c r="L53" s="13">
        <f ca="1">(I53-D53)/D53</f>
        <v>0.20387953297215453</v>
      </c>
    </row>
    <row r="54" spans="1:12" hidden="1" outlineLevel="1">
      <c r="A54" s="20">
        <f>B54/12</f>
        <v>4.166666666666667</v>
      </c>
      <c r="B54" s="21">
        <v>50</v>
      </c>
      <c r="C54" s="3">
        <f>C53</f>
        <v>50</v>
      </c>
      <c r="D54" s="3">
        <f>D53+C54</f>
        <v>2500</v>
      </c>
      <c r="E54" s="3"/>
      <c r="F54" s="3">
        <f ca="1">($O$3*F53+(1-$O$3)*(RANDBETWEEN($P$3,$Q$3)+F53))</f>
        <v>7.8900000000000006</v>
      </c>
      <c r="G54" s="11">
        <f ca="1">(C54+E54)/F54+G53</f>
        <v>384.85216940205891</v>
      </c>
      <c r="H54" s="3">
        <f ca="1">G53*$H$2</f>
        <v>22.710902027241403</v>
      </c>
      <c r="I54" s="3">
        <f ca="1">C54+H54+I53</f>
        <v>3022.21575780902</v>
      </c>
      <c r="J54" s="12">
        <f ca="1">H54/D53</f>
        <v>9.2697559294862876E-3</v>
      </c>
      <c r="K54" s="13">
        <f ca="1">(1+J54)^12 - 1</f>
        <v>0.11708729134104678</v>
      </c>
      <c r="L54" s="13">
        <f ca="1">(I54-D54)/D54</f>
        <v>0.20888630312360801</v>
      </c>
    </row>
    <row r="55" spans="1:12" hidden="1" outlineLevel="1">
      <c r="A55" s="20">
        <f>B55/12</f>
        <v>4.25</v>
      </c>
      <c r="B55" s="21">
        <v>51</v>
      </c>
      <c r="C55" s="3">
        <f>C54</f>
        <v>50</v>
      </c>
      <c r="D55" s="3">
        <f>D54+C55</f>
        <v>2550</v>
      </c>
      <c r="E55" s="3"/>
      <c r="F55" s="3">
        <f ca="1">($O$3*F54+(1-$O$3)*(RANDBETWEEN($P$3,$Q$3)+F54))</f>
        <v>8.0050000000000008</v>
      </c>
      <c r="G55" s="11">
        <f ca="1">(C55+E55)/F55+G54</f>
        <v>391.09826559194022</v>
      </c>
      <c r="H55" s="3">
        <f ca="1">G54*$H$2</f>
        <v>23.091130164123534</v>
      </c>
      <c r="I55" s="3">
        <f ca="1">C55+H55+I54</f>
        <v>3095.3068879731436</v>
      </c>
      <c r="J55" s="12">
        <f ca="1">H55/D54</f>
        <v>9.2364520656494139E-3</v>
      </c>
      <c r="K55" s="13">
        <f ca="1">(1+J55)^12 - 1</f>
        <v>0.11664503211456356</v>
      </c>
      <c r="L55" s="13">
        <f ca="1">(I55-D55)/D55</f>
        <v>0.21384583842084062</v>
      </c>
    </row>
    <row r="56" spans="1:12" hidden="1" outlineLevel="1">
      <c r="A56" s="20">
        <f>B56/12</f>
        <v>4.333333333333333</v>
      </c>
      <c r="B56" s="21">
        <v>52</v>
      </c>
      <c r="C56" s="3">
        <f>C55</f>
        <v>50</v>
      </c>
      <c r="D56" s="3">
        <f>D55+C56</f>
        <v>2600</v>
      </c>
      <c r="E56" s="3"/>
      <c r="F56" s="3">
        <f ca="1">($O$3*F55+(1-$O$3)*(RANDBETWEEN($P$3,$Q$3)+F55))</f>
        <v>8.120000000000001</v>
      </c>
      <c r="G56" s="11">
        <f ca="1">(C56+E56)/F56+G55</f>
        <v>397.25590105992052</v>
      </c>
      <c r="H56" s="3">
        <f ca="1">G55*$H$2</f>
        <v>23.465895935516411</v>
      </c>
      <c r="I56" s="3">
        <f ca="1">C56+H56+I55</f>
        <v>3168.7727839086601</v>
      </c>
      <c r="J56" s="12">
        <f ca="1">H56/D55</f>
        <v>9.2023121315750623E-3</v>
      </c>
      <c r="K56" s="13">
        <f ca="1">(1+J56)^12 - 1</f>
        <v>0.11619183687979695</v>
      </c>
      <c r="L56" s="13">
        <f ca="1">(I56-D56)/D56</f>
        <v>0.21875876304179237</v>
      </c>
    </row>
    <row r="57" spans="1:12" hidden="1" outlineLevel="1">
      <c r="A57" s="20">
        <f>B57/12</f>
        <v>4.416666666666667</v>
      </c>
      <c r="B57" s="21">
        <v>53</v>
      </c>
      <c r="C57" s="3">
        <f>C56</f>
        <v>50</v>
      </c>
      <c r="D57" s="3">
        <f>D56+C57</f>
        <v>2650</v>
      </c>
      <c r="E57" s="3"/>
      <c r="F57" s="3">
        <f ca="1">($O$3*F56+(1-$O$3)*(RANDBETWEEN($P$3,$Q$3)+F56))</f>
        <v>8.120000000000001</v>
      </c>
      <c r="G57" s="11">
        <f ca="1">(C57+E57)/F57+G56</f>
        <v>403.41353652790082</v>
      </c>
      <c r="H57" s="3">
        <f ca="1">G56*$H$2</f>
        <v>23.835354063595229</v>
      </c>
      <c r="I57" s="3">
        <f ca="1">C57+H57+I56</f>
        <v>3242.6081379722555</v>
      </c>
      <c r="J57" s="12">
        <f ca="1">H57/D56</f>
        <v>9.1674438706135491E-3</v>
      </c>
      <c r="K57" s="13">
        <f ca="1">(1+J57)^12 - 1</f>
        <v>0.11572914741279283</v>
      </c>
      <c r="L57" s="13">
        <f ca="1">(I57-D57)/D57</f>
        <v>0.22362571244236054</v>
      </c>
    </row>
    <row r="58" spans="1:12" hidden="1" outlineLevel="1">
      <c r="A58" s="20">
        <f>B58/12</f>
        <v>4.5</v>
      </c>
      <c r="B58" s="21">
        <v>54</v>
      </c>
      <c r="C58" s="3">
        <f>C57</f>
        <v>50</v>
      </c>
      <c r="D58" s="3">
        <f>D57+C58</f>
        <v>2700</v>
      </c>
      <c r="E58" s="3"/>
      <c r="F58" s="3">
        <f ca="1">($O$3*F57+(1-$O$3)*(RANDBETWEEN($P$3,$Q$3)+F57))</f>
        <v>8.0050000000000008</v>
      </c>
      <c r="G58" s="11">
        <f ca="1">(C58+E58)/F58+G57</f>
        <v>409.65963271778213</v>
      </c>
      <c r="H58" s="3">
        <f ca="1">G57*$H$2</f>
        <v>24.204812191674048</v>
      </c>
      <c r="I58" s="3">
        <f ca="1">C58+H58+I57</f>
        <v>3316.8129501639296</v>
      </c>
      <c r="J58" s="12">
        <f ca="1">H58/D57</f>
        <v>9.1338913930845457E-3</v>
      </c>
      <c r="K58" s="13">
        <f ca="1">(1+J58)^12 - 1</f>
        <v>0.11528408391894818</v>
      </c>
      <c r="L58" s="13">
        <f ca="1">(I58-D58)/D58</f>
        <v>0.2284492408014554</v>
      </c>
    </row>
    <row r="59" spans="1:12" hidden="1" outlineLevel="1">
      <c r="A59" s="20">
        <f>B59/12</f>
        <v>4.583333333333333</v>
      </c>
      <c r="B59" s="21">
        <v>55</v>
      </c>
      <c r="C59" s="3">
        <f>C58</f>
        <v>50</v>
      </c>
      <c r="D59" s="3">
        <f>D58+C59</f>
        <v>2750</v>
      </c>
      <c r="E59" s="3"/>
      <c r="F59" s="3">
        <f ca="1">($O$3*F58+(1-$O$3)*(RANDBETWEEN($P$3,$Q$3)+F58))</f>
        <v>8.0050000000000008</v>
      </c>
      <c r="G59" s="11">
        <f ca="1">(C59+E59)/F59+G58</f>
        <v>415.90572890766344</v>
      </c>
      <c r="H59" s="3">
        <f ca="1">G58*$H$2</f>
        <v>24.579577963066928</v>
      </c>
      <c r="I59" s="3">
        <f ca="1">C59+H59+I58</f>
        <v>3391.3925281269967</v>
      </c>
      <c r="J59" s="12">
        <f ca="1">H59/D58</f>
        <v>9.1035473937284925E-3</v>
      </c>
      <c r="K59" s="13">
        <f ca="1">(1+J59)^12 - 1</f>
        <v>0.11488172006805297</v>
      </c>
      <c r="L59" s="13">
        <f ca="1">(I59-D59)/D59</f>
        <v>0.23323364659163517</v>
      </c>
    </row>
    <row r="60" spans="1:12" hidden="1" outlineLevel="1">
      <c r="A60" s="20">
        <f>B60/12</f>
        <v>4.666666666666667</v>
      </c>
      <c r="B60" s="21">
        <v>56</v>
      </c>
      <c r="C60" s="3">
        <f>C59</f>
        <v>50</v>
      </c>
      <c r="D60" s="3">
        <f>D59+C60</f>
        <v>2800</v>
      </c>
      <c r="E60" s="3"/>
      <c r="F60" s="3">
        <f ca="1">($O$3*F59+(1-$O$3)*(RANDBETWEEN($P$3,$Q$3)+F59))</f>
        <v>7.8900000000000006</v>
      </c>
      <c r="G60" s="11">
        <f ca="1">(C60+E60)/F60+G59</f>
        <v>422.24286452236561</v>
      </c>
      <c r="H60" s="3">
        <f ca="1">G59*$H$2</f>
        <v>24.954343734459805</v>
      </c>
      <c r="I60" s="3">
        <f ca="1">C60+H60+I59</f>
        <v>3466.3468718614563</v>
      </c>
      <c r="J60" s="12">
        <f ca="1">H60/D59</f>
        <v>9.0743068125308385E-3</v>
      </c>
      <c r="K60" s="13">
        <f ca="1">(1+J60)^12 - 1</f>
        <v>0.11449411352904981</v>
      </c>
      <c r="L60" s="13">
        <f ca="1">(I60-D60)/D60</f>
        <v>0.23798102566480581</v>
      </c>
    </row>
    <row r="61" spans="1:12" hidden="1" outlineLevel="1">
      <c r="A61" s="20">
        <f>B61/12</f>
        <v>4.75</v>
      </c>
      <c r="B61" s="21">
        <v>57</v>
      </c>
      <c r="C61" s="3">
        <f>C60</f>
        <v>50</v>
      </c>
      <c r="D61" s="3">
        <f>D60+C61</f>
        <v>2850</v>
      </c>
      <c r="E61" s="3"/>
      <c r="F61" s="3">
        <f ca="1">($O$3*F60+(1-$O$3)*(RANDBETWEEN($P$3,$Q$3)+F60))</f>
        <v>7.7750000000000004</v>
      </c>
      <c r="G61" s="11">
        <f ca="1">(C61+E61)/F61+G60</f>
        <v>428.67373268956817</v>
      </c>
      <c r="H61" s="3">
        <f ca="1">G60*$H$2</f>
        <v>25.334571871341936</v>
      </c>
      <c r="I61" s="3">
        <f ca="1">C61+H61+I60</f>
        <v>3541.681443732798</v>
      </c>
      <c r="J61" s="12">
        <f ca="1">H61/D60</f>
        <v>9.0480613826221194E-3</v>
      </c>
      <c r="K61" s="13">
        <f ca="1">(1+J61)^12 - 1</f>
        <v>0.11414631523922325</v>
      </c>
      <c r="L61" s="13">
        <f ca="1">(I61-D61)/D61</f>
        <v>0.24269524341501686</v>
      </c>
    </row>
    <row r="62" spans="1:12" hidden="1" outlineLevel="1">
      <c r="A62" s="20">
        <f>B62/12</f>
        <v>4.833333333333333</v>
      </c>
      <c r="B62" s="21">
        <v>58</v>
      </c>
      <c r="C62" s="3">
        <f>C61</f>
        <v>50</v>
      </c>
      <c r="D62" s="3">
        <f>D61+C62</f>
        <v>2900</v>
      </c>
      <c r="E62" s="3"/>
      <c r="F62" s="3">
        <f ca="1">($O$3*F61+(1-$O$3)*(RANDBETWEEN($P$3,$Q$3)+F61))</f>
        <v>7.7750000000000004</v>
      </c>
      <c r="G62" s="11">
        <f ca="1">(C62+E62)/F62+G61</f>
        <v>435.10460085677073</v>
      </c>
      <c r="H62" s="3">
        <f ca="1">G61*$H$2</f>
        <v>25.720423961374088</v>
      </c>
      <c r="I62" s="3">
        <f ca="1">C62+H62+I61</f>
        <v>3617.4018676941723</v>
      </c>
      <c r="J62" s="12">
        <f ca="1">H62/D61</f>
        <v>9.0247101618856455E-3</v>
      </c>
      <c r="K62" s="13">
        <f ca="1">(1+J62)^12 - 1</f>
        <v>0.11383695397425053</v>
      </c>
      <c r="L62" s="13">
        <f ca="1">(I62-D62)/D62</f>
        <v>0.24737995437730081</v>
      </c>
    </row>
    <row r="63" spans="1:12" hidden="1" outlineLevel="1">
      <c r="A63" s="20">
        <f>B63/12</f>
        <v>4.916666666666667</v>
      </c>
      <c r="B63" s="21">
        <v>59</v>
      </c>
      <c r="C63" s="3">
        <f>C62</f>
        <v>50</v>
      </c>
      <c r="D63" s="3">
        <f>D62+C63</f>
        <v>2950</v>
      </c>
      <c r="E63" s="3"/>
      <c r="F63" s="3">
        <f ca="1">($O$3*F62+(1-$O$3)*(RANDBETWEEN($P$3,$Q$3)+F62))</f>
        <v>7.7750000000000004</v>
      </c>
      <c r="G63" s="11">
        <f ca="1">(C63+E63)/F63+G62</f>
        <v>441.53546902397329</v>
      </c>
      <c r="H63" s="3">
        <f ca="1">G62*$H$2</f>
        <v>26.106276051406244</v>
      </c>
      <c r="I63" s="3">
        <f ca="1">C63+H63+I62</f>
        <v>3693.5081437455788</v>
      </c>
      <c r="J63" s="12">
        <f ca="1">H63/D62</f>
        <v>9.0021641556573256E-3</v>
      </c>
      <c r="K63" s="13">
        <f ca="1">(1+J63)^12 - 1</f>
        <v>0.11353833505605904</v>
      </c>
      <c r="L63" s="13">
        <f ca="1">(I63-D63)/D63</f>
        <v>0.25203665889680638</v>
      </c>
    </row>
    <row r="64" spans="1:12" collapsed="1">
      <c r="A64" s="14">
        <f>B64/12</f>
        <v>5</v>
      </c>
      <c r="B64" s="15">
        <v>60</v>
      </c>
      <c r="C64" s="16">
        <f>C63</f>
        <v>50</v>
      </c>
      <c r="D64" s="16">
        <f>D63+C63</f>
        <v>3000</v>
      </c>
      <c r="E64" s="16">
        <f ca="1">SUM(H53:H64)</f>
        <v>292.82046604244726</v>
      </c>
      <c r="F64" s="16">
        <f ca="1">($O$3*F63+(1-$O$3)*(RANDBETWEEN($P$3,$Q$3)+F63))</f>
        <v>7.8900000000000006</v>
      </c>
      <c r="G64" s="17">
        <f ca="1">(C64+E64)/F64+G63</f>
        <v>484.98546472010094</v>
      </c>
      <c r="H64" s="16">
        <f ca="1">G63*$H$2</f>
        <v>26.492128141438396</v>
      </c>
      <c r="I64" s="16">
        <f ca="1">C64+H64+I63</f>
        <v>3770.0002718870173</v>
      </c>
      <c r="J64" s="18">
        <f ca="1">H64/D63</f>
        <v>8.9803824208265753E-3</v>
      </c>
      <c r="K64" s="18">
        <f ca="1">(1+J64)^12 - 1</f>
        <v>0.11324990851327232</v>
      </c>
      <c r="L64" s="18">
        <f ca="1">(I64-D64)/D64</f>
        <v>0.25666675729567245</v>
      </c>
    </row>
    <row r="65" spans="1:12" hidden="1" outlineLevel="1">
      <c r="A65" s="20">
        <f>B65/12</f>
        <v>5.083333333333333</v>
      </c>
      <c r="B65" s="21">
        <v>61</v>
      </c>
      <c r="C65" s="3">
        <f>C64</f>
        <v>50</v>
      </c>
      <c r="D65" s="3">
        <f>D64+C65</f>
        <v>3050</v>
      </c>
      <c r="E65" s="3"/>
      <c r="F65" s="3">
        <f ca="1">($O$3*F64+(1-$O$3)*(RANDBETWEEN($P$3,$Q$3)+F64))</f>
        <v>7.7750000000000004</v>
      </c>
      <c r="G65" s="11">
        <f ca="1">(C65+E65)/F65+G64</f>
        <v>491.4163328873035</v>
      </c>
      <c r="H65" s="3">
        <f ca="1">G64*$H$2</f>
        <v>29.099127883206055</v>
      </c>
      <c r="I65" s="3">
        <f ca="1">C65+H65+I64</f>
        <v>3849.0993997702235</v>
      </c>
      <c r="J65" s="12">
        <f ca="1">H65/D64</f>
        <v>9.6997092944020192E-3</v>
      </c>
      <c r="K65" s="13">
        <f ca="1">(1+J65)^12 - 1</f>
        <v>0.12281129977846095</v>
      </c>
      <c r="L65" s="13">
        <f ca="1">(I65-D65)/D65</f>
        <v>0.26199980320335198</v>
      </c>
    </row>
    <row r="66" spans="1:12" hidden="1" outlineLevel="1">
      <c r="A66" s="20">
        <f>B66/12</f>
        <v>5.166666666666667</v>
      </c>
      <c r="B66" s="21">
        <v>62</v>
      </c>
      <c r="C66" s="3">
        <f>C65</f>
        <v>50</v>
      </c>
      <c r="D66" s="3">
        <f>D65+C66</f>
        <v>3100</v>
      </c>
      <c r="E66" s="3"/>
      <c r="F66" s="3">
        <f ca="1">($O$3*F65+(1-$O$3)*(RANDBETWEEN($P$3,$Q$3)+F65))</f>
        <v>7.66</v>
      </c>
      <c r="G66" s="11">
        <f ca="1">(C66+E66)/F66+G65</f>
        <v>497.94374803090665</v>
      </c>
      <c r="H66" s="3">
        <f ca="1">G65*$H$2</f>
        <v>29.484979973238207</v>
      </c>
      <c r="I66" s="3">
        <f ca="1">C66+H66+I65</f>
        <v>3928.5843797434618</v>
      </c>
      <c r="J66" s="12">
        <f ca="1">H66/D65</f>
        <v>9.6672065486026904E-3</v>
      </c>
      <c r="K66" s="13">
        <f ca="1">(1+J66)^12 - 1</f>
        <v>0.12237765017726443</v>
      </c>
      <c r="L66" s="13">
        <f ca="1">(I66-D66)/D66</f>
        <v>0.26728528378821348</v>
      </c>
    </row>
    <row r="67" spans="1:12" hidden="1" outlineLevel="1">
      <c r="A67" s="20">
        <f>B67/12</f>
        <v>5.25</v>
      </c>
      <c r="B67" s="21">
        <v>63</v>
      </c>
      <c r="C67" s="3">
        <f>C66</f>
        <v>50</v>
      </c>
      <c r="D67" s="3">
        <f>D66+C67</f>
        <v>3150</v>
      </c>
      <c r="E67" s="3"/>
      <c r="F67" s="3">
        <f ca="1">($O$3*F66+(1-$O$3)*(RANDBETWEEN($P$3,$Q$3)+F66))</f>
        <v>7.5450000000000008</v>
      </c>
      <c r="G67" s="11">
        <f ca="1">(C67+E67)/F67+G66</f>
        <v>504.5706532661618</v>
      </c>
      <c r="H67" s="3">
        <f ca="1">G66*$H$2</f>
        <v>29.876624881854397</v>
      </c>
      <c r="I67" s="3">
        <f ca="1">C67+H67+I66</f>
        <v>4008.461004625316</v>
      </c>
      <c r="J67" s="12">
        <f ca="1">H67/D66</f>
        <v>9.6376209296304503E-3</v>
      </c>
      <c r="K67" s="13">
        <f ca="1">(1+J67)^12 - 1</f>
        <v>0.12198305418134026</v>
      </c>
      <c r="L67" s="13">
        <f ca="1">(I67-D67)/D67</f>
        <v>0.27252730305565587</v>
      </c>
    </row>
    <row r="68" spans="1:12" hidden="1" outlineLevel="1">
      <c r="A68" s="20">
        <f>B68/12</f>
        <v>5.333333333333333</v>
      </c>
      <c r="B68" s="21">
        <v>64</v>
      </c>
      <c r="C68" s="3">
        <f>C67</f>
        <v>50</v>
      </c>
      <c r="D68" s="3">
        <f>D67+C68</f>
        <v>3200</v>
      </c>
      <c r="E68" s="3"/>
      <c r="F68" s="3">
        <f ca="1">($O$3*F67+(1-$O$3)*(RANDBETWEEN($P$3,$Q$3)+F67))</f>
        <v>7.4300000000000006</v>
      </c>
      <c r="G68" s="11">
        <f ca="1">(C68+E68)/F68+G67</f>
        <v>511.30012836710392</v>
      </c>
      <c r="H68" s="3">
        <f ca="1">G67*$H$2</f>
        <v>30.274239195969706</v>
      </c>
      <c r="I68" s="3">
        <f ca="1">C68+H68+I67</f>
        <v>4088.7352438212856</v>
      </c>
      <c r="J68" s="12">
        <f ca="1">H68/D67</f>
        <v>9.6108695860221294E-3</v>
      </c>
      <c r="K68" s="13">
        <f ca="1">(1+J68)^12 - 1</f>
        <v>0.12162636960449014</v>
      </c>
      <c r="L68" s="13">
        <f ca="1">(I68-D68)/D68</f>
        <v>0.27772976369415175</v>
      </c>
    </row>
    <row r="69" spans="1:12" hidden="1" outlineLevel="1">
      <c r="A69" s="20">
        <f>B69/12</f>
        <v>5.416666666666667</v>
      </c>
      <c r="B69" s="21">
        <v>65</v>
      </c>
      <c r="C69" s="3">
        <f>C68</f>
        <v>50</v>
      </c>
      <c r="D69" s="3">
        <f>D68+C69</f>
        <v>3250</v>
      </c>
      <c r="E69" s="3"/>
      <c r="F69" s="3">
        <f ca="1">($O$3*F68+(1-$O$3)*(RANDBETWEEN($P$3,$Q$3)+F68))</f>
        <v>7.5450000000000008</v>
      </c>
      <c r="G69" s="11">
        <f ca="1">(C69+E69)/F69+G68</f>
        <v>517.92703360235907</v>
      </c>
      <c r="H69" s="3">
        <f ca="1">G68*$H$2</f>
        <v>30.678007702026235</v>
      </c>
      <c r="I69" s="3">
        <f ca="1">C69+H69+I68</f>
        <v>4169.4132515233123</v>
      </c>
      <c r="J69" s="12">
        <f ca="1">H69/D68</f>
        <v>9.5868774068831979E-3</v>
      </c>
      <c r="K69" s="13">
        <f ca="1">(1+J69)^12 - 1</f>
        <v>0.12130656230428549</v>
      </c>
      <c r="L69" s="13">
        <f ca="1">(I69-D69)/D69</f>
        <v>0.28289638508409609</v>
      </c>
    </row>
    <row r="70" spans="1:12" hidden="1" outlineLevel="1">
      <c r="A70" s="20">
        <f>B70/12</f>
        <v>5.5</v>
      </c>
      <c r="B70" s="21">
        <v>66</v>
      </c>
      <c r="C70" s="3">
        <f>C69</f>
        <v>50</v>
      </c>
      <c r="D70" s="3">
        <f>D69+C70</f>
        <v>3300</v>
      </c>
      <c r="E70" s="3"/>
      <c r="F70" s="3">
        <f ca="1">($O$3*F69+(1-$O$3)*(RANDBETWEEN($P$3,$Q$3)+F69))</f>
        <v>7.4300000000000006</v>
      </c>
      <c r="G70" s="11">
        <f ca="1">(C70+E70)/F70+G69</f>
        <v>524.65650870330126</v>
      </c>
      <c r="H70" s="3">
        <f ca="1">G69*$H$2</f>
        <v>31.075622016141544</v>
      </c>
      <c r="I70" s="3">
        <f ca="1">C70+H70+I69</f>
        <v>4250.4888735394543</v>
      </c>
      <c r="J70" s="12">
        <f ca="1">H70/D69</f>
        <v>9.5617298511204759E-3</v>
      </c>
      <c r="K70" s="13">
        <f ca="1">(1+J70)^12 - 1</f>
        <v>0.12097144396433834</v>
      </c>
      <c r="L70" s="13">
        <f ca="1">(I70-D70)/D70</f>
        <v>0.28802693137559221</v>
      </c>
    </row>
    <row r="71" spans="1:12" hidden="1" outlineLevel="1">
      <c r="A71" s="20">
        <f>B71/12</f>
        <v>5.583333333333333</v>
      </c>
      <c r="B71" s="21">
        <v>67</v>
      </c>
      <c r="C71" s="3">
        <f>C70</f>
        <v>50</v>
      </c>
      <c r="D71" s="3">
        <f>D70+C71</f>
        <v>3350</v>
      </c>
      <c r="E71" s="3"/>
      <c r="F71" s="3">
        <f ca="1">($O$3*F70+(1-$O$3)*(RANDBETWEEN($P$3,$Q$3)+F70))</f>
        <v>7.4300000000000006</v>
      </c>
      <c r="G71" s="11">
        <f ca="1">(C71+E71)/F71+G70</f>
        <v>531.38598380424344</v>
      </c>
      <c r="H71" s="3">
        <f ca="1">G70*$H$2</f>
        <v>31.479390522198074</v>
      </c>
      <c r="I71" s="3">
        <f ca="1">C71+H71+I70</f>
        <v>4331.968264061652</v>
      </c>
      <c r="J71" s="12">
        <f ca="1">H71/D70</f>
        <v>9.5392092491509307E-3</v>
      </c>
      <c r="K71" s="13">
        <f ca="1">(1+J71)^12 - 1</f>
        <v>0.12067141054723973</v>
      </c>
      <c r="L71" s="13">
        <f ca="1">(I71-D71)/D71</f>
        <v>0.29312485494377671</v>
      </c>
    </row>
    <row r="72" spans="1:12" hidden="1" outlineLevel="1">
      <c r="A72" s="20">
        <f>B72/12</f>
        <v>5.666666666666667</v>
      </c>
      <c r="B72" s="21">
        <v>68</v>
      </c>
      <c r="C72" s="3">
        <f>C71</f>
        <v>50</v>
      </c>
      <c r="D72" s="3">
        <f>D71+C72</f>
        <v>3400</v>
      </c>
      <c r="E72" s="3"/>
      <c r="F72" s="3">
        <f ca="1">($O$3*F71+(1-$O$3)*(RANDBETWEEN($P$3,$Q$3)+F71))</f>
        <v>7.4300000000000006</v>
      </c>
      <c r="G72" s="11">
        <f ca="1">(C72+E72)/F72+G71</f>
        <v>538.11545890518562</v>
      </c>
      <c r="H72" s="3">
        <f ca="1">G71*$H$2</f>
        <v>31.883159028254607</v>
      </c>
      <c r="I72" s="3">
        <f ca="1">C72+H72+I71</f>
        <v>4413.8514230899063</v>
      </c>
      <c r="J72" s="12">
        <f ca="1">H72/D71</f>
        <v>9.5173609039565996E-3</v>
      </c>
      <c r="K72" s="13">
        <f ca="1">(1+J72)^12 - 1</f>
        <v>0.12038040370323166</v>
      </c>
      <c r="L72" s="13">
        <f ca="1">(I72-D72)/D72</f>
        <v>0.29819159502644305</v>
      </c>
    </row>
    <row r="73" spans="1:12" hidden="1" outlineLevel="1">
      <c r="A73" s="20">
        <f>B73/12</f>
        <v>5.75</v>
      </c>
      <c r="B73" s="21">
        <v>69</v>
      </c>
      <c r="C73" s="3">
        <f>C72</f>
        <v>50</v>
      </c>
      <c r="D73" s="3">
        <f>D72+C73</f>
        <v>3450</v>
      </c>
      <c r="E73" s="3"/>
      <c r="F73" s="3">
        <f ca="1">($O$3*F72+(1-$O$3)*(RANDBETWEEN($P$3,$Q$3)+F72))</f>
        <v>7.4300000000000006</v>
      </c>
      <c r="G73" s="11">
        <f ca="1">(C73+E73)/F73+G72</f>
        <v>544.8449340061278</v>
      </c>
      <c r="H73" s="3">
        <f ca="1">G72*$H$2</f>
        <v>32.286927534311133</v>
      </c>
      <c r="I73" s="3">
        <f ca="1">C73+H73+I72</f>
        <v>4496.1383506242173</v>
      </c>
      <c r="J73" s="12">
        <f ca="1">H73/D72</f>
        <v>9.4961551571503336E-3</v>
      </c>
      <c r="K73" s="13">
        <f ca="1">(1+J73)^12 - 1</f>
        <v>0.12009802212869447</v>
      </c>
      <c r="L73" s="13">
        <f ca="1">(I73-D73)/D73</f>
        <v>0.30322850742730939</v>
      </c>
    </row>
    <row r="74" spans="1:12" hidden="1" outlineLevel="1">
      <c r="A74" s="20">
        <f>B74/12</f>
        <v>5.833333333333333</v>
      </c>
      <c r="B74" s="21">
        <v>70</v>
      </c>
      <c r="C74" s="3">
        <f>C73</f>
        <v>50</v>
      </c>
      <c r="D74" s="3">
        <f>D73+C74</f>
        <v>3500</v>
      </c>
      <c r="E74" s="3"/>
      <c r="F74" s="3">
        <f ca="1">($O$3*F73+(1-$O$3)*(RANDBETWEEN($P$3,$Q$3)+F73))</f>
        <v>7.5450000000000008</v>
      </c>
      <c r="G74" s="11">
        <f ca="1">(C74+E74)/F74+G73</f>
        <v>551.4718392413829</v>
      </c>
      <c r="H74" s="3">
        <f ca="1">G73*$H$2</f>
        <v>32.690696040367669</v>
      </c>
      <c r="I74" s="3">
        <f ca="1">C74+H74+I73</f>
        <v>4578.8290466645849</v>
      </c>
      <c r="J74" s="12">
        <f ca="1">H74/D73</f>
        <v>9.475564069671788E-3</v>
      </c>
      <c r="K74" s="13">
        <f ca="1">(1+J74)^12 - 1</f>
        <v>0.11982388796032839</v>
      </c>
      <c r="L74" s="13">
        <f ca="1">(I74-D74)/D74</f>
        <v>0.30823687047559567</v>
      </c>
    </row>
    <row r="75" spans="1:12" hidden="1" outlineLevel="1">
      <c r="A75" s="20">
        <f>B75/12</f>
        <v>5.916666666666667</v>
      </c>
      <c r="B75" s="21">
        <v>71</v>
      </c>
      <c r="C75" s="3">
        <f>C74</f>
        <v>50</v>
      </c>
      <c r="D75" s="3">
        <f>D74+C75</f>
        <v>3550</v>
      </c>
      <c r="E75" s="3"/>
      <c r="F75" s="3">
        <f ca="1">($O$3*F74+(1-$O$3)*(RANDBETWEEN($P$3,$Q$3)+F74))</f>
        <v>7.4300000000000006</v>
      </c>
      <c r="G75" s="11">
        <f ca="1">(C75+E75)/F75+G74</f>
        <v>558.20131434232508</v>
      </c>
      <c r="H75" s="3">
        <f ca="1">G74*$H$2</f>
        <v>33.088310354482971</v>
      </c>
      <c r="I75" s="3">
        <f ca="1">C75+H75+I74</f>
        <v>4661.9173570190678</v>
      </c>
      <c r="J75" s="12">
        <f ca="1">H75/D74</f>
        <v>9.4538029584237057E-3</v>
      </c>
      <c r="K75" s="13">
        <f ca="1">(1+J75)^12 - 1</f>
        <v>0.11953424382345412</v>
      </c>
      <c r="L75" s="13">
        <f ca="1">(I75-D75)/D75</f>
        <v>0.31321615690677967</v>
      </c>
    </row>
    <row r="76" spans="1:12" collapsed="1">
      <c r="A76" s="14">
        <f>B76/12</f>
        <v>6</v>
      </c>
      <c r="B76" s="15">
        <v>72</v>
      </c>
      <c r="C76" s="16">
        <f>C75</f>
        <v>50</v>
      </c>
      <c r="D76" s="16">
        <f>D75+C75</f>
        <v>3600</v>
      </c>
      <c r="E76" s="16">
        <f ca="1">SUM(H65:H76)</f>
        <v>375.40916399259015</v>
      </c>
      <c r="F76" s="16">
        <f ca="1">($O$3*F75+(1-$O$3)*(RANDBETWEEN($P$3,$Q$3)+F75))</f>
        <v>7.4300000000000006</v>
      </c>
      <c r="G76" s="17">
        <f ca="1">(C76+E76)/F76+G75</f>
        <v>615.45692187833993</v>
      </c>
      <c r="H76" s="16">
        <f ca="1">G75*$H$2</f>
        <v>33.4920788605395</v>
      </c>
      <c r="I76" s="16">
        <f ca="1">C76+H76+I75</f>
        <v>4745.4094358796074</v>
      </c>
      <c r="J76" s="18">
        <f ca="1">H76/D75</f>
        <v>9.4343884114195774E-3</v>
      </c>
      <c r="K76" s="18">
        <f ca="1">(1+J76)^12 - 1</f>
        <v>0.11927589082746448</v>
      </c>
      <c r="L76" s="18">
        <f ca="1">(I76-D76)/D76</f>
        <v>0.31816928774433539</v>
      </c>
    </row>
    <row r="77" spans="1:12" hidden="1" outlineLevel="1">
      <c r="A77" s="22">
        <f>B77/12</f>
        <v>6.083333333333333</v>
      </c>
      <c r="B77" s="21">
        <v>73</v>
      </c>
      <c r="C77" s="3">
        <f>C76</f>
        <v>50</v>
      </c>
      <c r="D77" s="3">
        <f>D76+C77</f>
        <v>3650</v>
      </c>
      <c r="E77" s="3"/>
      <c r="F77" s="3">
        <f ca="1">($O$3*F76+(1-$O$3)*(RANDBETWEEN($P$3,$Q$3)+F76))</f>
        <v>7.3150000000000004</v>
      </c>
      <c r="G77" s="11">
        <f ca="1">(C77+E77)/F77+G76</f>
        <v>622.29219187150466</v>
      </c>
      <c r="H77" s="3">
        <f ca="1">G76*$H$2</f>
        <v>36.927415312700397</v>
      </c>
      <c r="I77" s="3">
        <f ca="1">C77+H77+I76</f>
        <v>4832.3368511923081</v>
      </c>
      <c r="J77" s="12">
        <f ca="1">H77/D76</f>
        <v>1.0257615364638999E-2</v>
      </c>
      <c r="K77" s="13">
        <f ca="1">(1+J77)^12 - 1</f>
        <v>0.13027883233693416</v>
      </c>
      <c r="L77" s="13">
        <f ca="1">(I77-D77)/D77</f>
        <v>0.3239279044362488</v>
      </c>
    </row>
    <row r="78" spans="1:12" hidden="1" outlineLevel="1">
      <c r="A78" s="22">
        <f>B78/12</f>
        <v>6.166666666666667</v>
      </c>
      <c r="B78" s="21">
        <v>74</v>
      </c>
      <c r="C78" s="3">
        <f>C77</f>
        <v>50</v>
      </c>
      <c r="D78" s="3">
        <f>D77+C78</f>
        <v>3700</v>
      </c>
      <c r="E78" s="3"/>
      <c r="F78" s="3">
        <f ca="1">($O$3*F77+(1-$O$3)*(RANDBETWEEN($P$3,$Q$3)+F77))</f>
        <v>7.4300000000000006</v>
      </c>
      <c r="G78" s="11">
        <f ca="1">(C78+E78)/F78+G77</f>
        <v>629.02166697244684</v>
      </c>
      <c r="H78" s="3">
        <f ca="1">G77*$H$2</f>
        <v>37.337531512290276</v>
      </c>
      <c r="I78" s="3">
        <f ca="1">C78+H78+I77</f>
        <v>4919.6743827045984</v>
      </c>
      <c r="J78" s="12">
        <f ca="1">H78/D77</f>
        <v>1.0229460688298705E-2</v>
      </c>
      <c r="K78" s="13">
        <f ca="1">(1+J78)^12 - 1</f>
        <v>0.1299008959736474</v>
      </c>
      <c r="L78" s="13">
        <f ca="1">(I78-D78)/D78</f>
        <v>0.32964172505529687</v>
      </c>
    </row>
    <row r="79" spans="1:12" hidden="1" outlineLevel="1">
      <c r="A79" s="22">
        <f>B79/12</f>
        <v>6.25</v>
      </c>
      <c r="B79" s="21">
        <v>75</v>
      </c>
      <c r="C79" s="3">
        <f>C78</f>
        <v>50</v>
      </c>
      <c r="D79" s="3">
        <f>D78+C79</f>
        <v>3750</v>
      </c>
      <c r="E79" s="3"/>
      <c r="F79" s="3">
        <f ca="1">($O$3*F78+(1-$O$3)*(RANDBETWEEN($P$3,$Q$3)+F78))</f>
        <v>7.4300000000000006</v>
      </c>
      <c r="G79" s="11">
        <f ca="1">(C79+E79)/F79+G78</f>
        <v>635.75114207338902</v>
      </c>
      <c r="H79" s="3">
        <f ca="1">G78*$H$2</f>
        <v>37.741300018346806</v>
      </c>
      <c r="I79" s="3">
        <f ca="1">C79+H79+I78</f>
        <v>5007.4156827229453</v>
      </c>
      <c r="J79" s="12">
        <f ca="1">H79/D78</f>
        <v>1.0200351356309947E-2</v>
      </c>
      <c r="K79" s="13">
        <f ca="1">(1+J79)^12 - 1</f>
        <v>0.1295102665229142</v>
      </c>
      <c r="L79" s="13">
        <f ca="1">(I79-D79)/D79</f>
        <v>0.33531084872611877</v>
      </c>
    </row>
    <row r="80" spans="1:12" hidden="1" outlineLevel="1">
      <c r="A80" s="22">
        <f>B80/12</f>
        <v>6.333333333333333</v>
      </c>
      <c r="B80" s="21">
        <v>76</v>
      </c>
      <c r="C80" s="3">
        <f>C79</f>
        <v>50</v>
      </c>
      <c r="D80" s="3">
        <f>D79+C80</f>
        <v>3800</v>
      </c>
      <c r="E80" s="3"/>
      <c r="F80" s="3">
        <f ca="1">($O$3*F79+(1-$O$3)*(RANDBETWEEN($P$3,$Q$3)+F79))</f>
        <v>7.3150000000000004</v>
      </c>
      <c r="G80" s="11">
        <f ca="1">(C80+E80)/F80+G79</f>
        <v>642.58641206655375</v>
      </c>
      <c r="H80" s="3">
        <f ca="1">G79*$H$2</f>
        <v>38.145068524403342</v>
      </c>
      <c r="I80" s="3">
        <f ca="1">C80+H80+I79</f>
        <v>5095.5607512473489</v>
      </c>
      <c r="J80" s="12">
        <f ca="1">H80/D79</f>
        <v>1.0172018273174224E-2</v>
      </c>
      <c r="K80" s="13">
        <f ca="1">(1+J80)^12 - 1</f>
        <v>0.12913017274791283</v>
      </c>
      <c r="L80" s="13">
        <f ca="1">(I80-D80)/D80</f>
        <v>0.34093703980193391</v>
      </c>
    </row>
    <row r="81" spans="1:12" hidden="1" outlineLevel="1">
      <c r="A81" s="22">
        <f>B81/12</f>
        <v>6.416666666666667</v>
      </c>
      <c r="B81" s="21">
        <v>77</v>
      </c>
      <c r="C81" s="3">
        <f>C80</f>
        <v>50</v>
      </c>
      <c r="D81" s="3">
        <f>D80+C81</f>
        <v>3850</v>
      </c>
      <c r="E81" s="3"/>
      <c r="F81" s="3">
        <f ca="1">($O$3*F80+(1-$O$3)*(RANDBETWEEN($P$3,$Q$3)+F80))</f>
        <v>7.4300000000000006</v>
      </c>
      <c r="G81" s="11">
        <f ca="1">(C81+E81)/F81+G80</f>
        <v>649.31588716749593</v>
      </c>
      <c r="H81" s="3">
        <f ca="1">G80*$H$2</f>
        <v>38.555184723993221</v>
      </c>
      <c r="I81" s="3">
        <f ca="1">C81+H81+I80</f>
        <v>5184.115935971342</v>
      </c>
      <c r="J81" s="12">
        <f ca="1">H81/D80</f>
        <v>1.0146101243156111E-2</v>
      </c>
      <c r="K81" s="13">
        <f ca="1">(1+J81)^12 - 1</f>
        <v>0.12878259347166376</v>
      </c>
      <c r="L81" s="13">
        <f ca="1">(I81-D81)/D81</f>
        <v>0.34652361973281609</v>
      </c>
    </row>
    <row r="82" spans="1:12" hidden="1" outlineLevel="1">
      <c r="A82" s="22">
        <f>B82/12</f>
        <v>6.5</v>
      </c>
      <c r="B82" s="21">
        <v>78</v>
      </c>
      <c r="C82" s="3">
        <f>C81</f>
        <v>50</v>
      </c>
      <c r="D82" s="3">
        <f>D81+C82</f>
        <v>3900</v>
      </c>
      <c r="E82" s="3"/>
      <c r="F82" s="3">
        <f ca="1">($O$3*F81+(1-$O$3)*(RANDBETWEEN($P$3,$Q$3)+F81))</f>
        <v>7.5450000000000008</v>
      </c>
      <c r="G82" s="11">
        <f ca="1">(C82+E82)/F82+G81</f>
        <v>655.94279240275102</v>
      </c>
      <c r="H82" s="3">
        <f ca="1">G81*$H$2</f>
        <v>38.958953230049751</v>
      </c>
      <c r="I82" s="3">
        <f ca="1">C82+H82+I81</f>
        <v>5273.0748892013917</v>
      </c>
      <c r="J82" s="12">
        <f ca="1">H82/D81</f>
        <v>1.0119208631181754E-2</v>
      </c>
      <c r="K82" s="13">
        <f ca="1">(1+J82)^12 - 1</f>
        <v>0.12842203412896258</v>
      </c>
      <c r="L82" s="13">
        <f ca="1">(I82-D82)/D82</f>
        <v>0.35207048441061323</v>
      </c>
    </row>
    <row r="83" spans="1:12" hidden="1" outlineLevel="1">
      <c r="A83" s="22">
        <f>B83/12</f>
        <v>6.583333333333333</v>
      </c>
      <c r="B83" s="21">
        <v>79</v>
      </c>
      <c r="C83" s="3">
        <f>C82</f>
        <v>50</v>
      </c>
      <c r="D83" s="3">
        <f>D82+C83</f>
        <v>3950</v>
      </c>
      <c r="E83" s="3"/>
      <c r="F83" s="3">
        <f ca="1">($O$3*F82+(1-$O$3)*(RANDBETWEEN($P$3,$Q$3)+F82))</f>
        <v>7.660000000000001</v>
      </c>
      <c r="G83" s="11">
        <f ca="1">(C83+E83)/F83+G82</f>
        <v>662.47020754635412</v>
      </c>
      <c r="H83" s="3">
        <f ca="1">G82*$H$2</f>
        <v>39.35656754416506</v>
      </c>
      <c r="I83" s="3">
        <f ca="1">C83+H83+I82</f>
        <v>5362.4314567455567</v>
      </c>
      <c r="J83" s="12">
        <f ca="1">H83/D82</f>
        <v>1.0091427575426939E-2</v>
      </c>
      <c r="K83" s="13">
        <f ca="1">(1+J83)^12 - 1</f>
        <v>0.12804967395239863</v>
      </c>
      <c r="L83" s="13">
        <f ca="1">(I83-D83)/D83</f>
        <v>0.35757758398621686</v>
      </c>
    </row>
    <row r="84" spans="1:12" hidden="1" outlineLevel="1">
      <c r="A84" s="22">
        <f>B84/12</f>
        <v>6.666666666666667</v>
      </c>
      <c r="B84" s="21">
        <v>80</v>
      </c>
      <c r="C84" s="3">
        <f>C83</f>
        <v>50</v>
      </c>
      <c r="D84" s="3">
        <f>D83+C84</f>
        <v>4000</v>
      </c>
      <c r="E84" s="3"/>
      <c r="F84" s="3">
        <f ca="1">($O$3*F83+(1-$O$3)*(RANDBETWEEN($P$3,$Q$3)+F83))</f>
        <v>7.7750000000000004</v>
      </c>
      <c r="G84" s="11">
        <f ca="1">(C84+E84)/F84+G83</f>
        <v>668.90107571355668</v>
      </c>
      <c r="H84" s="3">
        <f ca="1">G83*$H$2</f>
        <v>39.748212452781246</v>
      </c>
      <c r="I84" s="3">
        <f ca="1">C84+H84+I83</f>
        <v>5452.1796691983382</v>
      </c>
      <c r="J84" s="12">
        <f ca="1">H84/D83</f>
        <v>1.0062838595640822E-2</v>
      </c>
      <c r="K84" s="13">
        <f ca="1">(1+J84)^12 - 1</f>
        <v>0.12766660245636086</v>
      </c>
      <c r="L84" s="13">
        <f ca="1">(I84-D84)/D84</f>
        <v>0.36304491729958455</v>
      </c>
    </row>
    <row r="85" spans="1:12" hidden="1" outlineLevel="1">
      <c r="A85" s="22">
        <f>B85/12</f>
        <v>6.75</v>
      </c>
      <c r="B85" s="21">
        <v>81</v>
      </c>
      <c r="C85" s="3">
        <f>C84</f>
        <v>50</v>
      </c>
      <c r="D85" s="3">
        <f>D84+C85</f>
        <v>4050</v>
      </c>
      <c r="E85" s="3"/>
      <c r="F85" s="3">
        <f ca="1">($O$3*F84+(1-$O$3)*(RANDBETWEEN($P$3,$Q$3)+F84))</f>
        <v>7.8900000000000006</v>
      </c>
      <c r="G85" s="11">
        <f ca="1">(C85+E85)/F85+G84</f>
        <v>675.23821132825879</v>
      </c>
      <c r="H85" s="3">
        <f ca="1">G84*$H$2</f>
        <v>40.134064542813398</v>
      </c>
      <c r="I85" s="3">
        <f ca="1">C85+H85+I84</f>
        <v>5542.3137337411517</v>
      </c>
      <c r="J85" s="12">
        <f ca="1">H85/D84</f>
        <v>1.0033516135703349E-2</v>
      </c>
      <c r="K85" s="13">
        <f ca="1">(1+J85)^12 - 1</f>
        <v>0.12727382673804932</v>
      </c>
      <c r="L85" s="13">
        <f ca="1">(I85-D85)/D85</f>
        <v>0.36847252684966708</v>
      </c>
    </row>
    <row r="86" spans="1:12" hidden="1" outlineLevel="1">
      <c r="A86" s="22">
        <f>B86/12</f>
        <v>6.833333333333333</v>
      </c>
      <c r="B86" s="21">
        <v>82</v>
      </c>
      <c r="C86" s="3">
        <f>C85</f>
        <v>50</v>
      </c>
      <c r="D86" s="3">
        <f>D85+C86</f>
        <v>4100</v>
      </c>
      <c r="E86" s="3"/>
      <c r="F86" s="3">
        <f ca="1">($O$3*F85+(1-$O$3)*(RANDBETWEEN($P$3,$Q$3)+F85))</f>
        <v>7.8900000000000006</v>
      </c>
      <c r="G86" s="11">
        <f ca="1">(C86+E86)/F86+G85</f>
        <v>681.57534694296089</v>
      </c>
      <c r="H86" s="3">
        <f ca="1">G85*$H$2</f>
        <v>40.514292679695522</v>
      </c>
      <c r="I86" s="3">
        <f ca="1">C86+H86+I85</f>
        <v>5632.828026420847</v>
      </c>
      <c r="J86" s="12">
        <f ca="1">H86/D85</f>
        <v>1.0003529056714944E-2</v>
      </c>
      <c r="K86" s="13">
        <f ca="1">(1+J86)^12 - 1</f>
        <v>0.12687227812240143</v>
      </c>
      <c r="L86" s="13">
        <f ca="1">(I86-D86)/D86</f>
        <v>0.3738604942489871</v>
      </c>
    </row>
    <row r="87" spans="1:12" hidden="1" outlineLevel="1">
      <c r="A87" s="22">
        <f>B87/12</f>
        <v>6.916666666666667</v>
      </c>
      <c r="B87" s="21">
        <v>83</v>
      </c>
      <c r="C87" s="3">
        <f>C86</f>
        <v>50</v>
      </c>
      <c r="D87" s="3">
        <f>D86+C87</f>
        <v>4150</v>
      </c>
      <c r="E87" s="3"/>
      <c r="F87" s="3">
        <f ca="1">($O$3*F86+(1-$O$3)*(RANDBETWEEN($P$3,$Q$3)+F86))</f>
        <v>8.0050000000000008</v>
      </c>
      <c r="G87" s="11">
        <f ca="1">(C87+E87)/F87+G86</f>
        <v>687.82144313284221</v>
      </c>
      <c r="H87" s="3">
        <f ca="1">G86*$H$2</f>
        <v>40.894520816577653</v>
      </c>
      <c r="I87" s="3">
        <f ca="1">C87+H87+I86</f>
        <v>5723.7225472374248</v>
      </c>
      <c r="J87" s="12">
        <f ca="1">H87/D86</f>
        <v>9.9742733698969886E-3</v>
      </c>
      <c r="K87" s="13">
        <f ca="1">(1+J87)^12 - 1</f>
        <v>0.12648064973831286</v>
      </c>
      <c r="L87" s="13">
        <f ca="1">(I87-D87)/D87</f>
        <v>0.3792102523463674</v>
      </c>
    </row>
    <row r="88" spans="1:12" collapsed="1">
      <c r="A88" s="14">
        <f>B88/12</f>
        <v>7</v>
      </c>
      <c r="B88" s="15">
        <v>84</v>
      </c>
      <c r="C88" s="16">
        <f>C87</f>
        <v>50</v>
      </c>
      <c r="D88" s="16">
        <f>D87+C87</f>
        <v>4200</v>
      </c>
      <c r="E88" s="16">
        <f ca="1">SUM(H77:H88)</f>
        <v>469.58239794578725</v>
      </c>
      <c r="F88" s="16">
        <f ca="1">($O$3*F87+(1-$O$3)*(RANDBETWEEN($P$3,$Q$3)+F87))</f>
        <v>8.120000000000001</v>
      </c>
      <c r="G88" s="17">
        <f ca="1">(C88+E88)/F88+G87</f>
        <v>751.8094231754269</v>
      </c>
      <c r="H88" s="16">
        <f ca="1">G87*$H$2</f>
        <v>41.269286587970534</v>
      </c>
      <c r="I88" s="16">
        <f ca="1">C88+H88+I87</f>
        <v>5814.9918338253956</v>
      </c>
      <c r="J88" s="18">
        <f ca="1">H88/D87</f>
        <v>9.9444064067398877E-3</v>
      </c>
      <c r="K88" s="18">
        <f ca="1">(1+J88)^12 - 1</f>
        <v>0.12608096726715279</v>
      </c>
      <c r="L88" s="18">
        <f ca="1">(I88-D88)/D88</f>
        <v>0.38452186519652276</v>
      </c>
    </row>
    <row r="89" spans="1:12" hidden="1" outlineLevel="1">
      <c r="A89" s="22">
        <f>B89/12</f>
        <v>7.083333333333333</v>
      </c>
      <c r="B89" s="21">
        <v>85</v>
      </c>
      <c r="C89" s="3">
        <f>C88</f>
        <v>50</v>
      </c>
      <c r="D89" s="3">
        <f>D88+C89</f>
        <v>4250</v>
      </c>
      <c r="E89" s="3"/>
      <c r="F89" s="3">
        <f ca="1">($O$3*F88+(1-$O$3)*(RANDBETWEEN($P$3,$Q$3)+F88))</f>
        <v>8.2350000000000012</v>
      </c>
      <c r="G89" s="11">
        <f ca="1">(C89+E89)/F89+G88</f>
        <v>757.88106859133461</v>
      </c>
      <c r="H89" s="3">
        <f ca="1">G88*$H$2</f>
        <v>45.108565390525612</v>
      </c>
      <c r="I89" s="3">
        <f ca="1">C89+H89+I88</f>
        <v>5910.1003992159212</v>
      </c>
      <c r="J89" s="12">
        <f ca="1">H89/D88</f>
        <v>1.0740134616791812E-2</v>
      </c>
      <c r="K89" s="13">
        <f ca="1">(1+J89)^12 - 1</f>
        <v>0.13677400235560633</v>
      </c>
      <c r="L89" s="13">
        <f ca="1">(I89-D89)/D89</f>
        <v>0.3906118586390403</v>
      </c>
    </row>
    <row r="90" spans="1:12" hidden="1" outlineLevel="1">
      <c r="A90" s="22">
        <f>B90/12</f>
        <v>7.166666666666667</v>
      </c>
      <c r="B90" s="21">
        <v>86</v>
      </c>
      <c r="C90" s="3">
        <f>C89</f>
        <v>50</v>
      </c>
      <c r="D90" s="3">
        <f>D89+C90</f>
        <v>4300</v>
      </c>
      <c r="E90" s="3"/>
      <c r="F90" s="3">
        <f ca="1">($O$3*F89+(1-$O$3)*(RANDBETWEEN($P$3,$Q$3)+F89))</f>
        <v>8.2350000000000012</v>
      </c>
      <c r="G90" s="11">
        <f ca="1">(C90+E90)/F90+G89</f>
        <v>763.95271400724232</v>
      </c>
      <c r="H90" s="3">
        <f ca="1">G89*$H$2</f>
        <v>45.472864115480078</v>
      </c>
      <c r="I90" s="3">
        <f ca="1">C90+H90+I89</f>
        <v>6005.573263331401</v>
      </c>
      <c r="J90" s="12">
        <f ca="1">H90/D89</f>
        <v>1.0699497438936488E-2</v>
      </c>
      <c r="K90" s="13">
        <f ca="1">(1+J90)^12 - 1</f>
        <v>0.1362256706296483</v>
      </c>
      <c r="L90" s="13">
        <f ca="1">(I90-D90)/D90</f>
        <v>0.39664494496079095</v>
      </c>
    </row>
    <row r="91" spans="1:12" hidden="1" outlineLevel="1">
      <c r="A91" s="22">
        <f>B91/12</f>
        <v>7.25</v>
      </c>
      <c r="B91" s="21">
        <v>87</v>
      </c>
      <c r="C91" s="3">
        <f>C90</f>
        <v>50</v>
      </c>
      <c r="D91" s="3">
        <f>D90+C91</f>
        <v>4350</v>
      </c>
      <c r="E91" s="3"/>
      <c r="F91" s="3">
        <f ca="1">($O$3*F90+(1-$O$3)*(RANDBETWEEN($P$3,$Q$3)+F90))</f>
        <v>8.3500000000000014</v>
      </c>
      <c r="G91" s="11">
        <f ca="1">(C91+E91)/F91+G90</f>
        <v>769.94073795933809</v>
      </c>
      <c r="H91" s="3">
        <f ca="1">G90*$H$2</f>
        <v>45.837162840434537</v>
      </c>
      <c r="I91" s="3">
        <f ca="1">C91+H91+I90</f>
        <v>6101.4104261718358</v>
      </c>
      <c r="J91" s="12">
        <f ca="1">H91/D90</f>
        <v>1.0659805311728962E-2</v>
      </c>
      <c r="K91" s="13">
        <f ca="1">(1+J91)^12 - 1</f>
        <v>0.13569032487344623</v>
      </c>
      <c r="L91" s="13">
        <f ca="1">(I91-D91)/D91</f>
        <v>0.40262308647628409</v>
      </c>
    </row>
    <row r="92" spans="1:12" hidden="1" outlineLevel="1">
      <c r="A92" s="22">
        <f>B92/12</f>
        <v>7.333333333333333</v>
      </c>
      <c r="B92" s="21">
        <v>88</v>
      </c>
      <c r="C92" s="3">
        <f>C91</f>
        <v>50</v>
      </c>
      <c r="D92" s="3">
        <f>D91+C92</f>
        <v>4400</v>
      </c>
      <c r="E92" s="3"/>
      <c r="F92" s="3">
        <f ca="1">($O$3*F91+(1-$O$3)*(RANDBETWEEN($P$3,$Q$3)+F91))</f>
        <v>8.3500000000000014</v>
      </c>
      <c r="G92" s="11">
        <f ca="1">(C92+E92)/F92+G91</f>
        <v>775.92876191143387</v>
      </c>
      <c r="H92" s="3">
        <f ca="1">G91*$H$2</f>
        <v>46.196444277560282</v>
      </c>
      <c r="I92" s="3">
        <f ca="1">C92+H92+I91</f>
        <v>6197.6068704493964</v>
      </c>
      <c r="J92" s="12">
        <f ca="1">H92/D91</f>
        <v>1.0619872247715007E-2</v>
      </c>
      <c r="K92" s="13">
        <f ca="1">(1+J92)^12 - 1</f>
        <v>0.13515196282631403</v>
      </c>
      <c r="L92" s="13">
        <f ca="1">(I92-D92)/D92</f>
        <v>0.40854701601122645</v>
      </c>
    </row>
    <row r="93" spans="1:12" hidden="1" outlineLevel="1">
      <c r="A93" s="22">
        <f>B93/12</f>
        <v>7.416666666666667</v>
      </c>
      <c r="B93" s="21">
        <v>89</v>
      </c>
      <c r="C93" s="3">
        <f>C92</f>
        <v>50</v>
      </c>
      <c r="D93" s="3">
        <f>D92+C93</f>
        <v>4450</v>
      </c>
      <c r="E93" s="3"/>
      <c r="F93" s="3">
        <f ca="1">($O$3*F92+(1-$O$3)*(RANDBETWEEN($P$3,$Q$3)+F92))</f>
        <v>8.2350000000000012</v>
      </c>
      <c r="G93" s="11">
        <f ca="1">(C93+E93)/F93+G92</f>
        <v>782.00040732734158</v>
      </c>
      <c r="H93" s="3">
        <f ca="1">G92*$H$2</f>
        <v>46.555725714686034</v>
      </c>
      <c r="I93" s="3">
        <f ca="1">C93+H93+I92</f>
        <v>6294.1625961640821</v>
      </c>
      <c r="J93" s="12">
        <f ca="1">H93/D92</f>
        <v>1.0580846753337736E-2</v>
      </c>
      <c r="K93" s="13">
        <f ca="1">(1+J93)^12 - 1</f>
        <v>0.13462606231291407</v>
      </c>
      <c r="L93" s="13">
        <f ca="1">(I93-D93)/D93</f>
        <v>0.4144185609357488</v>
      </c>
    </row>
    <row r="94" spans="1:12" hidden="1" outlineLevel="1">
      <c r="A94" s="22">
        <f>B94/12</f>
        <v>7.5</v>
      </c>
      <c r="B94" s="21">
        <v>90</v>
      </c>
      <c r="C94" s="3">
        <f>C93</f>
        <v>50</v>
      </c>
      <c r="D94" s="3">
        <f>D93+C94</f>
        <v>4500</v>
      </c>
      <c r="E94" s="3"/>
      <c r="F94" s="3">
        <f ca="1">($O$3*F93+(1-$O$3)*(RANDBETWEEN($P$3,$Q$3)+F93))</f>
        <v>8.3500000000000014</v>
      </c>
      <c r="G94" s="11">
        <f ca="1">(C94+E94)/F94+G93</f>
        <v>787.98843127943735</v>
      </c>
      <c r="H94" s="3">
        <f ca="1">G93*$H$2</f>
        <v>46.920024439640493</v>
      </c>
      <c r="I94" s="3">
        <f ca="1">C94+H94+I93</f>
        <v>6391.0826206037227</v>
      </c>
      <c r="J94" s="12">
        <f ca="1">H94/D93</f>
        <v>1.0543825716773144E-2</v>
      </c>
      <c r="K94" s="13">
        <f ca="1">(1+J94)^12 - 1</f>
        <v>0.13412737994694557</v>
      </c>
      <c r="L94" s="13">
        <f ca="1">(I94-D94)/D94</f>
        <v>0.42024058235638284</v>
      </c>
    </row>
    <row r="95" spans="1:12" hidden="1" outlineLevel="1">
      <c r="A95" s="22">
        <f>B95/12</f>
        <v>7.583333333333333</v>
      </c>
      <c r="B95" s="21">
        <v>91</v>
      </c>
      <c r="C95" s="3">
        <f>C94</f>
        <v>50</v>
      </c>
      <c r="D95" s="3">
        <f>D94+C95</f>
        <v>4550</v>
      </c>
      <c r="E95" s="3"/>
      <c r="F95" s="3">
        <f ca="1">($O$3*F94+(1-$O$3)*(RANDBETWEEN($P$3,$Q$3)+F94))</f>
        <v>8.2350000000000012</v>
      </c>
      <c r="G95" s="11">
        <f ca="1">(C95+E95)/F95+G94</f>
        <v>794.06007669534506</v>
      </c>
      <c r="H95" s="3">
        <f ca="1">G94*$H$2</f>
        <v>47.279305876766237</v>
      </c>
      <c r="I95" s="3">
        <f ca="1">C95+H95+I94</f>
        <v>6488.3619264804893</v>
      </c>
      <c r="J95" s="12">
        <f ca="1">H95/D94</f>
        <v>1.0506512417059164E-2</v>
      </c>
      <c r="K95" s="13">
        <f ca="1">(1+J95)^12 - 1</f>
        <v>0.13362496403033108</v>
      </c>
      <c r="L95" s="13">
        <f ca="1">(I95-D95)/D95</f>
        <v>0.42601361021549217</v>
      </c>
    </row>
    <row r="96" spans="1:12" hidden="1" outlineLevel="1">
      <c r="A96" s="22">
        <f>B96/12</f>
        <v>7.666666666666667</v>
      </c>
      <c r="B96" s="21">
        <v>92</v>
      </c>
      <c r="C96" s="3">
        <f>C95</f>
        <v>50</v>
      </c>
      <c r="D96" s="3">
        <f>D95+C96</f>
        <v>4600</v>
      </c>
      <c r="E96" s="3"/>
      <c r="F96" s="3">
        <f ca="1">($O$3*F95+(1-$O$3)*(RANDBETWEEN($P$3,$Q$3)+F95))</f>
        <v>8.3500000000000014</v>
      </c>
      <c r="G96" s="11">
        <f ca="1">(C96+E96)/F96+G95</f>
        <v>800.04810064744083</v>
      </c>
      <c r="H96" s="3">
        <f ca="1">G95*$H$2</f>
        <v>47.643604601720703</v>
      </c>
      <c r="I96" s="3">
        <f ca="1">C96+H96+I95</f>
        <v>6586.0055310822099</v>
      </c>
      <c r="J96" s="12">
        <f ca="1">H96/D95</f>
        <v>1.0471121890488067E-2</v>
      </c>
      <c r="K96" s="13">
        <f ca="1">(1+J96)^12 - 1</f>
        <v>0.13314862638988645</v>
      </c>
      <c r="L96" s="13">
        <f ca="1">(I96-D96)/D96</f>
        <v>0.43174033284395869</v>
      </c>
    </row>
    <row r="97" spans="1:12" hidden="1" outlineLevel="1">
      <c r="A97" s="22">
        <f>B97/12</f>
        <v>7.75</v>
      </c>
      <c r="B97" s="21">
        <v>93</v>
      </c>
      <c r="C97" s="3">
        <f>C96</f>
        <v>50</v>
      </c>
      <c r="D97" s="3">
        <f>D96+C97</f>
        <v>4650</v>
      </c>
      <c r="E97" s="3"/>
      <c r="F97" s="3">
        <f ca="1">($O$3*F96+(1-$O$3)*(RANDBETWEEN($P$3,$Q$3)+F96))</f>
        <v>8.3500000000000014</v>
      </c>
      <c r="G97" s="11">
        <f ca="1">(C97+E97)/F97+G96</f>
        <v>806.03612459953661</v>
      </c>
      <c r="H97" s="3">
        <f ca="1">G96*$H$2</f>
        <v>48.002886038846448</v>
      </c>
      <c r="I97" s="3">
        <f ca="1">C97+H97+I96</f>
        <v>6684.0084171210565</v>
      </c>
      <c r="J97" s="12">
        <f ca="1">H97/D96</f>
        <v>1.0435410008444879E-2</v>
      </c>
      <c r="K97" s="13">
        <f ca="1">(1+J97)^12 - 1</f>
        <v>0.13266814946164329</v>
      </c>
      <c r="L97" s="13">
        <f ca="1">(I97-D97)/D97</f>
        <v>0.43742116497227024</v>
      </c>
    </row>
    <row r="98" spans="1:12" hidden="1" outlineLevel="1">
      <c r="A98" s="22">
        <f>B98/12</f>
        <v>7.833333333333333</v>
      </c>
      <c r="B98" s="21">
        <v>94</v>
      </c>
      <c r="C98" s="3">
        <f>C97</f>
        <v>50</v>
      </c>
      <c r="D98" s="3">
        <f>D97+C98</f>
        <v>4700</v>
      </c>
      <c r="E98" s="3"/>
      <c r="F98" s="3">
        <f ca="1">($O$3*F97+(1-$O$3)*(RANDBETWEEN($P$3,$Q$3)+F97))</f>
        <v>8.3500000000000014</v>
      </c>
      <c r="G98" s="11">
        <f ca="1">(C98+E98)/F98+G97</f>
        <v>812.02414855163238</v>
      </c>
      <c r="H98" s="3">
        <f ca="1">G97*$H$2</f>
        <v>48.362167475972193</v>
      </c>
      <c r="I98" s="3">
        <f ca="1">C98+H98+I97</f>
        <v>6782.3705845970289</v>
      </c>
      <c r="J98" s="12">
        <f ca="1">H98/D97</f>
        <v>1.0400466123864988E-2</v>
      </c>
      <c r="K98" s="13">
        <f ca="1">(1+J98)^12 - 1</f>
        <v>0.13219818615016043</v>
      </c>
      <c r="L98" s="13">
        <f ca="1">(I98-D98)/D98</f>
        <v>0.4430575711908572</v>
      </c>
    </row>
    <row r="99" spans="1:12" hidden="1" outlineLevel="1">
      <c r="A99" s="22">
        <f>B99/12</f>
        <v>7.916666666666667</v>
      </c>
      <c r="B99" s="21">
        <v>95</v>
      </c>
      <c r="C99" s="3">
        <f>C98</f>
        <v>50</v>
      </c>
      <c r="D99" s="3">
        <f>D98+C99</f>
        <v>4750</v>
      </c>
      <c r="E99" s="3"/>
      <c r="F99" s="3">
        <f ca="1">($O$3*F98+(1-$O$3)*(RANDBETWEEN($P$3,$Q$3)+F98))</f>
        <v>8.3500000000000014</v>
      </c>
      <c r="G99" s="11">
        <f ca="1">(C99+E99)/F99+G98</f>
        <v>818.01217250372815</v>
      </c>
      <c r="H99" s="3">
        <f ca="1">G98*$H$2</f>
        <v>48.721448913097944</v>
      </c>
      <c r="I99" s="3">
        <f ca="1">C99+H99+I98</f>
        <v>6881.0920335101273</v>
      </c>
      <c r="J99" s="12">
        <f ca="1">H99/D98</f>
        <v>1.0366265726191051E-2</v>
      </c>
      <c r="K99" s="13">
        <f ca="1">(1+J99)^12 - 1</f>
        <v>0.13173839514641239</v>
      </c>
      <c r="L99" s="13">
        <f ca="1">(I99-D99)/D99</f>
        <v>0.4486509544231847</v>
      </c>
    </row>
    <row r="100" spans="1:12" collapsed="1">
      <c r="A100" s="14">
        <f>B100/12</f>
        <v>8</v>
      </c>
      <c r="B100" s="15">
        <v>96</v>
      </c>
      <c r="C100" s="16">
        <f>C99</f>
        <v>50</v>
      </c>
      <c r="D100" s="16">
        <f>D99+C99</f>
        <v>4800</v>
      </c>
      <c r="E100" s="16">
        <f ca="1">SUM(H89:H100)</f>
        <v>565.18093003495414</v>
      </c>
      <c r="F100" s="16">
        <f ca="1">($O$3*F99+(1-$O$3)*(RANDBETWEEN($P$3,$Q$3)+F99))</f>
        <v>8.3500000000000014</v>
      </c>
      <c r="G100" s="17">
        <f ca="1">(C100+E100)/F100+G99</f>
        <v>891.68653538216574</v>
      </c>
      <c r="H100" s="16">
        <f ca="1">G99*$H$2</f>
        <v>49.080730350223689</v>
      </c>
      <c r="I100" s="16">
        <f ca="1">C100+H100+I99</f>
        <v>6980.1727638603506</v>
      </c>
      <c r="J100" s="18">
        <f ca="1">H100/D99</f>
        <v>1.0332785336889198E-2</v>
      </c>
      <c r="K100" s="18">
        <f ca="1">(1+J100)^12 - 1</f>
        <v>0.13128844975506926</v>
      </c>
      <c r="L100" s="18">
        <f ca="1">(I100-D100)/D100</f>
        <v>0.45420265913757307</v>
      </c>
    </row>
    <row r="101" spans="1:12" hidden="1" outlineLevel="1">
      <c r="A101" s="22">
        <f>B101/12</f>
        <v>8.0833333333333339</v>
      </c>
      <c r="B101" s="21">
        <v>97</v>
      </c>
      <c r="C101" s="3">
        <f>C100</f>
        <v>50</v>
      </c>
      <c r="D101" s="3">
        <f>D100+C101</f>
        <v>4850</v>
      </c>
      <c r="E101" s="3"/>
      <c r="F101" s="3">
        <f ca="1">($O$3*F100+(1-$O$3)*(RANDBETWEEN($P$3,$Q$3)+F100))</f>
        <v>8.4650000000000016</v>
      </c>
      <c r="G101" s="11">
        <f ca="1">(C101+E101)/F101+G100</f>
        <v>897.59320992439848</v>
      </c>
      <c r="H101" s="3">
        <f ca="1">G100*$H$2</f>
        <v>53.501192122929943</v>
      </c>
      <c r="I101" s="3">
        <f ca="1">C101+H101+I100</f>
        <v>7083.6739559832804</v>
      </c>
      <c r="J101" s="12">
        <f ca="1">H101/D100</f>
        <v>1.1146081692277071E-2</v>
      </c>
      <c r="K101" s="13">
        <f ca="1">(1+J101)^12 - 1</f>
        <v>0.14226491910401551</v>
      </c>
      <c r="L101" s="13">
        <f ca="1">(I101-D101)/D101</f>
        <v>0.46055133113057328</v>
      </c>
    </row>
    <row r="102" spans="1:12" hidden="1" outlineLevel="1">
      <c r="A102" s="22">
        <f>B102/12</f>
        <v>8.1666666666666661</v>
      </c>
      <c r="B102" s="21">
        <v>98</v>
      </c>
      <c r="C102" s="3">
        <f>C101</f>
        <v>50</v>
      </c>
      <c r="D102" s="3">
        <f>D101+C102</f>
        <v>4900</v>
      </c>
      <c r="E102" s="3"/>
      <c r="F102" s="3">
        <f ca="1">($O$3*F101+(1-$O$3)*(RANDBETWEEN($P$3,$Q$3)+F101))</f>
        <v>8.5800000000000018</v>
      </c>
      <c r="G102" s="11">
        <f ca="1">(C102+E102)/F102+G101</f>
        <v>903.42071575190425</v>
      </c>
      <c r="H102" s="3">
        <f ca="1">G101*$H$2</f>
        <v>53.855592595463904</v>
      </c>
      <c r="I102" s="3">
        <f ca="1">C102+H102+I101</f>
        <v>7187.5295485787447</v>
      </c>
      <c r="J102" s="12">
        <f ca="1">H102/D101</f>
        <v>1.1104245895971939E-2</v>
      </c>
      <c r="K102" s="13">
        <f ca="1">(1+J102)^12 - 1</f>
        <v>0.14169791866418069</v>
      </c>
      <c r="L102" s="13">
        <f ca="1">(I102-D102)/D102</f>
        <v>0.46684276501607036</v>
      </c>
    </row>
    <row r="103" spans="1:12" hidden="1" outlineLevel="1">
      <c r="A103" s="22">
        <f>B103/12</f>
        <v>8.25</v>
      </c>
      <c r="B103" s="21">
        <v>99</v>
      </c>
      <c r="C103" s="3">
        <f>C102</f>
        <v>50</v>
      </c>
      <c r="D103" s="3">
        <f>D102+C103</f>
        <v>4950</v>
      </c>
      <c r="E103" s="3"/>
      <c r="F103" s="3">
        <f ca="1">($O$3*F102+(1-$O$3)*(RANDBETWEEN($P$3,$Q$3)+F102))</f>
        <v>8.4650000000000016</v>
      </c>
      <c r="G103" s="11">
        <f ca="1">(C103+E103)/F103+G102</f>
        <v>909.32739029413699</v>
      </c>
      <c r="H103" s="3">
        <f ca="1">G102*$H$2</f>
        <v>54.20524294511425</v>
      </c>
      <c r="I103" s="3">
        <f ca="1">C103+H103+I102</f>
        <v>7291.7347915238588</v>
      </c>
      <c r="J103" s="12">
        <f ca="1">H103/D102</f>
        <v>1.1062294478594746E-2</v>
      </c>
      <c r="K103" s="13">
        <f ca="1">(1+J103)^12 - 1</f>
        <v>0.14112961028844295</v>
      </c>
      <c r="L103" s="13">
        <f ca="1">(I103-D103)/D103</f>
        <v>0.47307773566138561</v>
      </c>
    </row>
    <row r="104" spans="1:12" hidden="1" outlineLevel="1">
      <c r="A104" s="22">
        <f>B104/12</f>
        <v>8.3333333333333339</v>
      </c>
      <c r="B104" s="21">
        <v>100</v>
      </c>
      <c r="C104" s="3">
        <f>C103</f>
        <v>50</v>
      </c>
      <c r="D104" s="3">
        <f>D103+C104</f>
        <v>5000</v>
      </c>
      <c r="E104" s="3"/>
      <c r="F104" s="3">
        <f ca="1">($O$3*F103+(1-$O$3)*(RANDBETWEEN($P$3,$Q$3)+F103))</f>
        <v>8.4650000000000016</v>
      </c>
      <c r="G104" s="11">
        <f ca="1">(C104+E104)/F104+G103</f>
        <v>915.23406483636973</v>
      </c>
      <c r="H104" s="3">
        <f ca="1">G103*$H$2</f>
        <v>54.559643417648218</v>
      </c>
      <c r="I104" s="3">
        <f ca="1">C104+H104+I103</f>
        <v>7396.2944349415075</v>
      </c>
      <c r="J104" s="12">
        <f ca="1">H104/D103</f>
        <v>1.1022150185383479E-2</v>
      </c>
      <c r="K104" s="13">
        <f ca="1">(1+J104)^12 - 1</f>
        <v>0.14058602551365706</v>
      </c>
      <c r="L104" s="13">
        <f ca="1">(I104-D104)/D104</f>
        <v>0.47925888698830149</v>
      </c>
    </row>
    <row r="105" spans="1:12" hidden="1" outlineLevel="1">
      <c r="A105" s="22">
        <f>B105/12</f>
        <v>8.4166666666666661</v>
      </c>
      <c r="B105" s="21">
        <v>101</v>
      </c>
      <c r="C105" s="3">
        <f>C104</f>
        <v>50</v>
      </c>
      <c r="D105" s="3">
        <f>D104+C105</f>
        <v>5050</v>
      </c>
      <c r="E105" s="3"/>
      <c r="F105" s="3">
        <f ca="1">($O$3*F104+(1-$O$3)*(RANDBETWEEN($P$3,$Q$3)+F104))</f>
        <v>8.5800000000000018</v>
      </c>
      <c r="G105" s="11">
        <f ca="1">(C105+E105)/F105+G104</f>
        <v>921.0615706638755</v>
      </c>
      <c r="H105" s="3">
        <f ca="1">G104*$H$2</f>
        <v>54.914043890182178</v>
      </c>
      <c r="I105" s="3">
        <f ca="1">C105+H105+I104</f>
        <v>7501.2084788316897</v>
      </c>
      <c r="J105" s="12">
        <f ca="1">H105/D104</f>
        <v>1.0982808778036436E-2</v>
      </c>
      <c r="K105" s="13">
        <f ca="1">(1+J105)^12 - 1</f>
        <v>0.1400535427326457</v>
      </c>
      <c r="L105" s="13">
        <f ca="1">(I105-D105)/D105</f>
        <v>0.48538781759043359</v>
      </c>
    </row>
    <row r="106" spans="1:12" hidden="1" outlineLevel="1">
      <c r="A106" s="22">
        <f>B106/12</f>
        <v>8.5</v>
      </c>
      <c r="B106" s="21">
        <v>102</v>
      </c>
      <c r="C106" s="3">
        <f>C105</f>
        <v>50</v>
      </c>
      <c r="D106" s="3">
        <f>D105+C106</f>
        <v>5100</v>
      </c>
      <c r="E106" s="3"/>
      <c r="F106" s="3">
        <f ca="1">($O$3*F105+(1-$O$3)*(RANDBETWEEN($P$3,$Q$3)+F105))</f>
        <v>8.6950000000000021</v>
      </c>
      <c r="G106" s="11">
        <f ca="1">(C106+E106)/F106+G105</f>
        <v>926.8120019462217</v>
      </c>
      <c r="H106" s="3">
        <f ca="1">G105*$H$2</f>
        <v>55.263694239832525</v>
      </c>
      <c r="I106" s="3">
        <f ca="1">C106+H106+I105</f>
        <v>7606.4721730715219</v>
      </c>
      <c r="J106" s="12">
        <f ca="1">H106/D105</f>
        <v>1.0943305790065846E-2</v>
      </c>
      <c r="K106" s="13">
        <f ca="1">(1+J106)^12 - 1</f>
        <v>0.13951910225936115</v>
      </c>
      <c r="L106" s="13">
        <f ca="1">(I106-D106)/D106</f>
        <v>0.49146513197480823</v>
      </c>
    </row>
    <row r="107" spans="1:12" hidden="1" outlineLevel="1">
      <c r="A107" s="22">
        <f>B107/12</f>
        <v>8.5833333333333339</v>
      </c>
      <c r="B107" s="21">
        <v>103</v>
      </c>
      <c r="C107" s="3">
        <f>C106</f>
        <v>50</v>
      </c>
      <c r="D107" s="3">
        <f>D106+C107</f>
        <v>5150</v>
      </c>
      <c r="E107" s="3"/>
      <c r="F107" s="3">
        <f ca="1">($O$3*F106+(1-$O$3)*(RANDBETWEEN($P$3,$Q$3)+F106))</f>
        <v>8.8100000000000023</v>
      </c>
      <c r="G107" s="11">
        <f ca="1">(C107+E107)/F107+G106</f>
        <v>932.48737084520008</v>
      </c>
      <c r="H107" s="3">
        <f ca="1">G106*$H$2</f>
        <v>55.608720116773299</v>
      </c>
      <c r="I107" s="3">
        <f ca="1">C107+H107+I106</f>
        <v>7712.0808931882948</v>
      </c>
      <c r="J107" s="12">
        <f ca="1">H107/D106</f>
        <v>1.0903670611132019E-2</v>
      </c>
      <c r="K107" s="13">
        <f ca="1">(1+J107)^12 - 1</f>
        <v>0.13898310418203974</v>
      </c>
      <c r="L107" s="13">
        <f ca="1">(I107-D107)/D107</f>
        <v>0.49749143557054271</v>
      </c>
    </row>
    <row r="108" spans="1:12" hidden="1" outlineLevel="1">
      <c r="A108" s="22">
        <f>B108/12</f>
        <v>8.6666666666666661</v>
      </c>
      <c r="B108" s="21">
        <v>104</v>
      </c>
      <c r="C108" s="3">
        <f>C107</f>
        <v>50</v>
      </c>
      <c r="D108" s="3">
        <f>D107+C108</f>
        <v>5200</v>
      </c>
      <c r="E108" s="3"/>
      <c r="F108" s="3">
        <f ca="1">($O$3*F107+(1-$O$3)*(RANDBETWEEN($P$3,$Q$3)+F107))</f>
        <v>8.6950000000000021</v>
      </c>
      <c r="G108" s="11">
        <f ca="1">(C108+E108)/F108+G107</f>
        <v>938.23780212754627</v>
      </c>
      <c r="H108" s="3">
        <f ca="1">G107*$H$2</f>
        <v>55.949242250712004</v>
      </c>
      <c r="I108" s="3">
        <f ca="1">C108+H108+I107</f>
        <v>7818.0301354390067</v>
      </c>
      <c r="J108" s="12">
        <f ca="1">H108/D107</f>
        <v>1.0863930534118835E-2</v>
      </c>
      <c r="K108" s="13">
        <f ca="1">(1+J108)^12 - 1</f>
        <v>0.13844591957341645</v>
      </c>
      <c r="L108" s="13">
        <f ca="1">(I108-D108)/D108</f>
        <v>0.50346733373827057</v>
      </c>
    </row>
    <row r="109" spans="1:12" hidden="1" outlineLevel="1">
      <c r="A109" s="22">
        <f>B109/12</f>
        <v>8.75</v>
      </c>
      <c r="B109" s="21">
        <v>105</v>
      </c>
      <c r="C109" s="3">
        <f>C108</f>
        <v>50</v>
      </c>
      <c r="D109" s="3">
        <f>D108+C109</f>
        <v>5250</v>
      </c>
      <c r="E109" s="3"/>
      <c r="F109" s="3">
        <f ca="1">($O$3*F108+(1-$O$3)*(RANDBETWEEN($P$3,$Q$3)+F108))</f>
        <v>8.6950000000000021</v>
      </c>
      <c r="G109" s="11">
        <f ca="1">(C109+E109)/F109+G108</f>
        <v>943.98823340989247</v>
      </c>
      <c r="H109" s="3">
        <f ca="1">G108*$H$2</f>
        <v>56.294268127652778</v>
      </c>
      <c r="I109" s="3">
        <f ca="1">C109+H109+I108</f>
        <v>7924.3244035666594</v>
      </c>
      <c r="J109" s="12">
        <f ca="1">H109/D108</f>
        <v>1.0825820793779381E-2</v>
      </c>
      <c r="K109" s="13">
        <f ca="1">(1+J109)^12 - 1</f>
        <v>0.13793099111940443</v>
      </c>
      <c r="L109" s="13">
        <f ca="1">(I109-D109)/D109</f>
        <v>0.50939512448888746</v>
      </c>
    </row>
    <row r="110" spans="1:12" hidden="1" outlineLevel="1">
      <c r="A110" s="22">
        <f>B110/12</f>
        <v>8.8333333333333339</v>
      </c>
      <c r="B110" s="21">
        <v>106</v>
      </c>
      <c r="C110" s="3">
        <f>C109</f>
        <v>50</v>
      </c>
      <c r="D110" s="3">
        <f>D109+C110</f>
        <v>5300</v>
      </c>
      <c r="E110" s="3"/>
      <c r="F110" s="3">
        <f ca="1">($O$3*F109+(1-$O$3)*(RANDBETWEEN($P$3,$Q$3)+F109))</f>
        <v>8.6950000000000021</v>
      </c>
      <c r="G110" s="11">
        <f ca="1">(C110+E110)/F110+G109</f>
        <v>949.73866469223867</v>
      </c>
      <c r="H110" s="3">
        <f ca="1">G109*$H$2</f>
        <v>56.639294004593545</v>
      </c>
      <c r="I110" s="3">
        <f ca="1">C110+H110+I109</f>
        <v>8030.9636975712529</v>
      </c>
      <c r="J110" s="12">
        <f ca="1">H110/D109</f>
        <v>1.0788436953255914E-2</v>
      </c>
      <c r="K110" s="13">
        <f ca="1">(1+J110)^12 - 1</f>
        <v>0.1374260782710468</v>
      </c>
      <c r="L110" s="13">
        <f ca="1">(I110-D110)/D110</f>
        <v>0.51527616935306653</v>
      </c>
    </row>
    <row r="111" spans="1:12" hidden="1" outlineLevel="1">
      <c r="A111" s="22">
        <f>B111/12</f>
        <v>8.9166666666666661</v>
      </c>
      <c r="B111" s="21">
        <v>107</v>
      </c>
      <c r="C111" s="3">
        <f>C110</f>
        <v>50</v>
      </c>
      <c r="D111" s="3">
        <f>D110+C111</f>
        <v>5350</v>
      </c>
      <c r="E111" s="3"/>
      <c r="F111" s="3">
        <f ca="1">($O$3*F110+(1-$O$3)*(RANDBETWEEN($P$3,$Q$3)+F110))</f>
        <v>8.6950000000000021</v>
      </c>
      <c r="G111" s="11">
        <f ca="1">(C111+E111)/F111+G110</f>
        <v>955.48909597458487</v>
      </c>
      <c r="H111" s="3">
        <f ca="1">G110*$H$2</f>
        <v>56.984319881534319</v>
      </c>
      <c r="I111" s="3">
        <f ca="1">C111+H111+I110</f>
        <v>8137.9480174527871</v>
      </c>
      <c r="J111" s="12">
        <f ca="1">H111/D110</f>
        <v>1.0751758468214022E-2</v>
      </c>
      <c r="K111" s="13">
        <f ca="1">(1+J111)^12 - 1</f>
        <v>0.13693089167827677</v>
      </c>
      <c r="L111" s="13">
        <f ca="1">(I111-D111)/D111</f>
        <v>0.52111177896313776</v>
      </c>
    </row>
    <row r="112" spans="1:12" collapsed="1">
      <c r="A112" s="14">
        <f>B112/12</f>
        <v>9</v>
      </c>
      <c r="B112" s="15">
        <v>108</v>
      </c>
      <c r="C112" s="16">
        <f>C111</f>
        <v>50</v>
      </c>
      <c r="D112" s="16">
        <f>D111+C111</f>
        <v>5400</v>
      </c>
      <c r="E112" s="16">
        <f ca="1">SUM(H101:H112)</f>
        <v>665.10459935091228</v>
      </c>
      <c r="F112" s="16">
        <f ca="1">($O$3*F111+(1-$O$3)*(RANDBETWEEN($P$3,$Q$3)+F111))</f>
        <v>8.6950000000000021</v>
      </c>
      <c r="G112" s="17">
        <f ca="1">(C112+E112)/F112+G111</f>
        <v>1037.7322931397271</v>
      </c>
      <c r="H112" s="16">
        <f ca="1">G111*$H$2</f>
        <v>57.329345758475093</v>
      </c>
      <c r="I112" s="16">
        <f ca="1">C112+H112+I111</f>
        <v>8245.2773632112621</v>
      </c>
      <c r="J112" s="18">
        <f ca="1">H112/D111</f>
        <v>1.0715765562331793E-2</v>
      </c>
      <c r="K112" s="18">
        <f ca="1">(1+J112)^12 - 1</f>
        <v>0.13644515302869009</v>
      </c>
      <c r="L112" s="18">
        <f ca="1">(I112-D112)/D112</f>
        <v>0.52690321540949303</v>
      </c>
    </row>
    <row r="113" spans="1:12" hidden="1" outlineLevel="1">
      <c r="A113" s="22">
        <f>B113/12</f>
        <v>9.0833333333333339</v>
      </c>
      <c r="B113" s="21">
        <v>109</v>
      </c>
      <c r="C113" s="3">
        <f>C112</f>
        <v>50</v>
      </c>
      <c r="D113" s="3">
        <f>D112+C113</f>
        <v>5450</v>
      </c>
      <c r="E113" s="3"/>
      <c r="F113" s="3">
        <f ca="1">($O$3*F112+(1-$O$3)*(RANDBETWEEN($P$3,$Q$3)+F112))</f>
        <v>8.6950000000000021</v>
      </c>
      <c r="G113" s="11">
        <f ca="1">(C113+E113)/F113+G112</f>
        <v>1043.4827244220733</v>
      </c>
      <c r="H113" s="3">
        <f ca="1">G112*$H$2</f>
        <v>62.263937588383619</v>
      </c>
      <c r="I113" s="3">
        <f ca="1">C113+H113+I112</f>
        <v>8357.5413007996449</v>
      </c>
      <c r="J113" s="12">
        <f ca="1">H113/D112</f>
        <v>1.1530358812663634E-2</v>
      </c>
      <c r="K113" s="13">
        <f ca="1">(1+J113)^12 - 1</f>
        <v>0.14748511359979855</v>
      </c>
      <c r="L113" s="13">
        <f ca="1">(I113-D113)/D113</f>
        <v>0.53349381666048534</v>
      </c>
    </row>
    <row r="114" spans="1:12" hidden="1" outlineLevel="1">
      <c r="A114" s="22">
        <f>B114/12</f>
        <v>9.1666666666666661</v>
      </c>
      <c r="B114" s="21">
        <v>110</v>
      </c>
      <c r="C114" s="3">
        <f>C113</f>
        <v>50</v>
      </c>
      <c r="D114" s="3">
        <f>D113+C114</f>
        <v>5500</v>
      </c>
      <c r="E114" s="3"/>
      <c r="F114" s="3">
        <f ca="1">($O$3*F113+(1-$O$3)*(RANDBETWEEN($P$3,$Q$3)+F113))</f>
        <v>8.6950000000000021</v>
      </c>
      <c r="G114" s="11">
        <f ca="1">(C114+E114)/F114+G113</f>
        <v>1049.2331557044195</v>
      </c>
      <c r="H114" s="3">
        <f ca="1">G113*$H$2</f>
        <v>62.608963465324393</v>
      </c>
      <c r="I114" s="3">
        <f ca="1">C114+H114+I113</f>
        <v>8470.1502642649684</v>
      </c>
      <c r="J114" s="12">
        <f ca="1">H114/D113</f>
        <v>1.1487883204646677E-2</v>
      </c>
      <c r="K114" s="13">
        <f ca="1">(1+J114)^12 - 1</f>
        <v>0.1469070326075439</v>
      </c>
      <c r="L114" s="13">
        <f ca="1">(I114-D114)/D114</f>
        <v>0.54002732077544879</v>
      </c>
    </row>
    <row r="115" spans="1:12" hidden="1" outlineLevel="1">
      <c r="A115" s="22">
        <f>B115/12</f>
        <v>9.25</v>
      </c>
      <c r="B115" s="21">
        <v>111</v>
      </c>
      <c r="C115" s="3">
        <f>C114</f>
        <v>50</v>
      </c>
      <c r="D115" s="3">
        <f>D114+C115</f>
        <v>5550</v>
      </c>
      <c r="E115" s="3"/>
      <c r="F115" s="3">
        <f ca="1">($O$3*F114+(1-$O$3)*(RANDBETWEEN($P$3,$Q$3)+F114))</f>
        <v>8.6950000000000021</v>
      </c>
      <c r="G115" s="11">
        <f ca="1">(C115+E115)/F115+G114</f>
        <v>1054.9835869867657</v>
      </c>
      <c r="H115" s="3">
        <f ca="1">G114*$H$2</f>
        <v>62.953989342265167</v>
      </c>
      <c r="I115" s="3">
        <f ca="1">C115+H115+I114</f>
        <v>8583.1042536072327</v>
      </c>
      <c r="J115" s="12">
        <f ca="1">H115/D114</f>
        <v>1.1446179880411848E-2</v>
      </c>
      <c r="K115" s="13">
        <f ca="1">(1+J115)^12 - 1</f>
        <v>0.14633972191109001</v>
      </c>
      <c r="L115" s="13">
        <f ca="1">(I115-D115)/D115</f>
        <v>0.54650527092022216</v>
      </c>
    </row>
    <row r="116" spans="1:12" hidden="1" outlineLevel="1">
      <c r="A116" s="22">
        <f>B116/12</f>
        <v>9.3333333333333339</v>
      </c>
      <c r="B116" s="21">
        <v>112</v>
      </c>
      <c r="C116" s="3">
        <f>C115</f>
        <v>50</v>
      </c>
      <c r="D116" s="3">
        <f>D115+C116</f>
        <v>5600</v>
      </c>
      <c r="E116" s="3"/>
      <c r="F116" s="3">
        <f ca="1">($O$3*F115+(1-$O$3)*(RANDBETWEEN($P$3,$Q$3)+F115))</f>
        <v>8.5800000000000018</v>
      </c>
      <c r="G116" s="11">
        <f ca="1">(C116+E116)/F116+G115</f>
        <v>1060.8110928142714</v>
      </c>
      <c r="H116" s="3">
        <f ca="1">G115*$H$2</f>
        <v>63.299015219205934</v>
      </c>
      <c r="I116" s="3">
        <f ca="1">C116+H116+I115</f>
        <v>8696.4032688264379</v>
      </c>
      <c r="J116" s="12">
        <f ca="1">H116/D115</f>
        <v>1.1405227967424493E-2</v>
      </c>
      <c r="K116" s="13">
        <f ca="1">(1+J116)^12 - 1</f>
        <v>0.14578288336157152</v>
      </c>
      <c r="L116" s="13">
        <f ca="1">(I116-D116)/D116</f>
        <v>0.55292915514757823</v>
      </c>
    </row>
    <row r="117" spans="1:12" hidden="1" outlineLevel="1">
      <c r="A117" s="22">
        <f>B117/12</f>
        <v>9.4166666666666661</v>
      </c>
      <c r="B117" s="21">
        <v>113</v>
      </c>
      <c r="C117" s="3">
        <f>C116</f>
        <v>50</v>
      </c>
      <c r="D117" s="3">
        <f>D116+C117</f>
        <v>5650</v>
      </c>
      <c r="E117" s="3"/>
      <c r="F117" s="3">
        <f ca="1">($O$3*F116+(1-$O$3)*(RANDBETWEEN($P$3,$Q$3)+F116))</f>
        <v>8.4650000000000016</v>
      </c>
      <c r="G117" s="11">
        <f ca="1">(C117+E117)/F117+G116</f>
        <v>1066.7177673565041</v>
      </c>
      <c r="H117" s="3">
        <f ca="1">G116*$H$2</f>
        <v>63.648665568856281</v>
      </c>
      <c r="I117" s="3">
        <f ca="1">C117+H117+I116</f>
        <v>8810.0519343952947</v>
      </c>
      <c r="J117" s="12">
        <f ca="1">H117/D116</f>
        <v>1.1365833137295764E-2</v>
      </c>
      <c r="K117" s="13">
        <f ca="1">(1+J117)^12 - 1</f>
        <v>0.14524745104726944</v>
      </c>
      <c r="L117" s="13">
        <f ca="1">(I117-D117)/D117</f>
        <v>0.55930122732660081</v>
      </c>
    </row>
    <row r="118" spans="1:12" hidden="1" outlineLevel="1">
      <c r="A118" s="22">
        <f>B118/12</f>
        <v>9.5</v>
      </c>
      <c r="B118" s="21">
        <v>114</v>
      </c>
      <c r="C118" s="3">
        <f>C117</f>
        <v>50</v>
      </c>
      <c r="D118" s="3">
        <f>D117+C118</f>
        <v>5700</v>
      </c>
      <c r="E118" s="3"/>
      <c r="F118" s="3">
        <f ca="1">($O$3*F117+(1-$O$3)*(RANDBETWEEN($P$3,$Q$3)+F117))</f>
        <v>8.4650000000000016</v>
      </c>
      <c r="G118" s="11">
        <f ca="1">(C118+E118)/F118+G117</f>
        <v>1072.6244418987367</v>
      </c>
      <c r="H118" s="3">
        <f ca="1">G117*$H$2</f>
        <v>64.003066041390241</v>
      </c>
      <c r="I118" s="3">
        <f ca="1">C118+H118+I117</f>
        <v>8924.0550004366851</v>
      </c>
      <c r="J118" s="12">
        <f ca="1">H118/D117</f>
        <v>1.1327976290511547E-2</v>
      </c>
      <c r="K118" s="13">
        <f ca="1">(1+J118)^12 - 1</f>
        <v>0.14473313824843137</v>
      </c>
      <c r="L118" s="13">
        <f ca="1">(I118-D118)/D118</f>
        <v>0.56562368428713772</v>
      </c>
    </row>
    <row r="119" spans="1:12" hidden="1" outlineLevel="1">
      <c r="A119" s="22">
        <f>B119/12</f>
        <v>9.5833333333333339</v>
      </c>
      <c r="B119" s="21">
        <v>115</v>
      </c>
      <c r="C119" s="3">
        <f>C118</f>
        <v>50</v>
      </c>
      <c r="D119" s="3">
        <f>D118+C119</f>
        <v>5750</v>
      </c>
      <c r="E119" s="3"/>
      <c r="F119" s="3">
        <f ca="1">($O$3*F118+(1-$O$3)*(RANDBETWEEN($P$3,$Q$3)+F118))</f>
        <v>8.5800000000000018</v>
      </c>
      <c r="G119" s="11">
        <f ca="1">(C119+E119)/F119+G118</f>
        <v>1078.4519477262425</v>
      </c>
      <c r="H119" s="3">
        <f ca="1">G118*$H$2</f>
        <v>64.357466513924194</v>
      </c>
      <c r="I119" s="3">
        <f ca="1">C119+H119+I118</f>
        <v>9038.4124669506091</v>
      </c>
      <c r="J119" s="12">
        <f ca="1">H119/D118</f>
        <v>1.1290783598934069E-2</v>
      </c>
      <c r="K119" s="13">
        <f ca="1">(1+J119)^12 - 1</f>
        <v>0.14422805467263844</v>
      </c>
      <c r="L119" s="13">
        <f ca="1">(I119-D119)/D119</f>
        <v>0.57189782033923642</v>
      </c>
    </row>
    <row r="120" spans="1:12" hidden="1" outlineLevel="1">
      <c r="A120" s="22">
        <f>B120/12</f>
        <v>9.6666666666666661</v>
      </c>
      <c r="B120" s="21">
        <v>116</v>
      </c>
      <c r="C120" s="3">
        <f>C119</f>
        <v>50</v>
      </c>
      <c r="D120" s="3">
        <f>D119+C120</f>
        <v>5800</v>
      </c>
      <c r="E120" s="3"/>
      <c r="F120" s="3">
        <f ca="1">($O$3*F119+(1-$O$3)*(RANDBETWEEN($P$3,$Q$3)+F119))</f>
        <v>8.6950000000000021</v>
      </c>
      <c r="G120" s="11">
        <f ca="1">(C120+E120)/F120+G119</f>
        <v>1084.2023790085887</v>
      </c>
      <c r="H120" s="3">
        <f ca="1">G119*$H$2</f>
        <v>64.707116863574541</v>
      </c>
      <c r="I120" s="3">
        <f ca="1">C120+H120+I119</f>
        <v>9153.119583814183</v>
      </c>
      <c r="J120" s="12">
        <f ca="1">H120/D119</f>
        <v>1.1253411628447747E-2</v>
      </c>
      <c r="K120" s="13">
        <f ca="1">(1+J120)^12 - 1</f>
        <v>0.14372074222692532</v>
      </c>
      <c r="L120" s="13">
        <f ca="1">(I120-D120)/D120</f>
        <v>0.57812406617485912</v>
      </c>
    </row>
    <row r="121" spans="1:12" hidden="1" outlineLevel="1">
      <c r="A121" s="22">
        <f>B121/12</f>
        <v>9.75</v>
      </c>
      <c r="B121" s="21">
        <v>117</v>
      </c>
      <c r="C121" s="3">
        <f>C120</f>
        <v>50</v>
      </c>
      <c r="D121" s="3">
        <f>D120+C121</f>
        <v>5850</v>
      </c>
      <c r="E121" s="3"/>
      <c r="F121" s="3">
        <f ca="1">($O$3*F120+(1-$O$3)*(RANDBETWEEN($P$3,$Q$3)+F120))</f>
        <v>8.8100000000000023</v>
      </c>
      <c r="G121" s="11">
        <f ca="1">(C121+E121)/F121+G120</f>
        <v>1089.877747907567</v>
      </c>
      <c r="H121" s="3">
        <f ca="1">G120*$H$2</f>
        <v>65.052142740515322</v>
      </c>
      <c r="I121" s="3">
        <f ca="1">C121+H121+I120</f>
        <v>9268.1717265546977</v>
      </c>
      <c r="J121" s="12">
        <f ca="1">H121/D120</f>
        <v>1.1215886679399193E-2</v>
      </c>
      <c r="K121" s="13">
        <f ca="1">(1+J121)^12 - 1</f>
        <v>0.14321156060342344</v>
      </c>
      <c r="L121" s="13">
        <f ca="1">(I121-D121)/D121</f>
        <v>0.58430285924011927</v>
      </c>
    </row>
    <row r="122" spans="1:12" hidden="1" outlineLevel="1">
      <c r="A122" s="22">
        <f>B122/12</f>
        <v>9.8333333333333339</v>
      </c>
      <c r="B122" s="21">
        <v>118</v>
      </c>
      <c r="C122" s="3">
        <f>C121</f>
        <v>50</v>
      </c>
      <c r="D122" s="3">
        <f>D121+C122</f>
        <v>5900</v>
      </c>
      <c r="E122" s="3"/>
      <c r="F122" s="3">
        <f ca="1">($O$3*F121+(1-$O$3)*(RANDBETWEEN($P$3,$Q$3)+F121))</f>
        <v>8.6950000000000021</v>
      </c>
      <c r="G122" s="11">
        <f ca="1">(C122+E122)/F122+G121</f>
        <v>1095.6281791899132</v>
      </c>
      <c r="H122" s="3">
        <f ca="1">G121*$H$2</f>
        <v>65.392664874454013</v>
      </c>
      <c r="I122" s="3">
        <f ca="1">C122+H122+I121</f>
        <v>9383.5643914291522</v>
      </c>
      <c r="J122" s="12">
        <f ca="1">H122/D121</f>
        <v>1.117823331187248E-2</v>
      </c>
      <c r="K122" s="13">
        <f ca="1">(1+J122)^12 - 1</f>
        <v>0.14270084532187899</v>
      </c>
      <c r="L122" s="13">
        <f ca="1">(I122-D122)/D122</f>
        <v>0.59043464261511058</v>
      </c>
    </row>
    <row r="123" spans="1:12" hidden="1" outlineLevel="1">
      <c r="A123" s="22">
        <f>B123/12</f>
        <v>9.9166666666666661</v>
      </c>
      <c r="B123" s="21">
        <v>119</v>
      </c>
      <c r="C123" s="3">
        <f>C122</f>
        <v>50</v>
      </c>
      <c r="D123" s="3">
        <f>D122+C123</f>
        <v>5950</v>
      </c>
      <c r="E123" s="3"/>
      <c r="F123" s="3">
        <f ca="1">($O$3*F122+(1-$O$3)*(RANDBETWEEN($P$3,$Q$3)+F122))</f>
        <v>8.6950000000000021</v>
      </c>
      <c r="G123" s="11">
        <f ca="1">(C123+E123)/F123+G122</f>
        <v>1101.3786104722594</v>
      </c>
      <c r="H123" s="3">
        <f ca="1">G122*$H$2</f>
        <v>65.737690751394794</v>
      </c>
      <c r="I123" s="3">
        <f ca="1">C123+H123+I122</f>
        <v>9499.3020821805476</v>
      </c>
      <c r="J123" s="12">
        <f ca="1">H123/D122</f>
        <v>1.1141981483287253E-2</v>
      </c>
      <c r="K123" s="13">
        <f ca="1">(1+J123)^12 - 1</f>
        <v>0.14220933757503418</v>
      </c>
      <c r="L123" s="13">
        <f ca="1">(I123-D123)/D123</f>
        <v>0.5965213583496719</v>
      </c>
    </row>
    <row r="124" spans="1:12" collapsed="1">
      <c r="A124" s="14">
        <f>B124/12</f>
        <v>10</v>
      </c>
      <c r="B124" s="15">
        <v>120</v>
      </c>
      <c r="C124" s="19">
        <f>C123</f>
        <v>50</v>
      </c>
      <c r="D124" s="16">
        <f>D123+C124</f>
        <v>6000</v>
      </c>
      <c r="E124" s="16">
        <f ca="1">SUM(H113:H124)</f>
        <v>770.10743559762398</v>
      </c>
      <c r="F124" s="16">
        <f ca="1">($O$3*F123+(1-$O$3)*(RANDBETWEEN($P$3,$Q$3)+F123))</f>
        <v>8.6950000000000021</v>
      </c>
      <c r="G124" s="17">
        <f ca="1">(C124+E124)/F124+G123</f>
        <v>1195.6980395231649</v>
      </c>
      <c r="H124" s="16">
        <f ca="1">G123*$H$2</f>
        <v>66.082716628335561</v>
      </c>
      <c r="I124" s="19">
        <f ca="1">C124+H124+I123</f>
        <v>9615.3847988088837</v>
      </c>
      <c r="J124" s="18">
        <f ca="1">H124/D123</f>
        <v>1.1106338929132027E-2</v>
      </c>
      <c r="K124" s="18">
        <f ca="1">(1+J124)^12 - 1</f>
        <v>0.14172627940524429</v>
      </c>
      <c r="L124" s="18">
        <f ca="1">(I124-D124)/D124</f>
        <v>0.60256413313481394</v>
      </c>
    </row>
    <row r="125" spans="1:12">
      <c r="A125" s="20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>
      <c r="A126" s="20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>
      <c r="A127" s="20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1">
      <c r="A129" s="20"/>
      <c r="B129" s="21"/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1:11">
      <c r="A130" s="20"/>
      <c r="B130" s="21"/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1:11">
      <c r="A131" s="20"/>
      <c r="B131" s="21"/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1:11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1:11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1:11">
      <c r="A134" s="20"/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1:11">
      <c r="A135" s="20"/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1:11">
      <c r="A136" s="20"/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1:11">
      <c r="A137" s="20"/>
      <c r="B137" s="21"/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1:11">
      <c r="A138" s="20"/>
      <c r="B138" s="21"/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1:11">
      <c r="A139" s="20"/>
      <c r="B139" s="21"/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1:11">
      <c r="A140" s="20"/>
      <c r="B140" s="21"/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1:11">
      <c r="A141" s="20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1:11">
      <c r="A142" s="20"/>
      <c r="B142" s="21"/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1:11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>
      <c r="A144" s="20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>
      <c r="A145" s="20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>
      <c r="A146" s="20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>
      <c r="A149" s="20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>
      <c r="A150" s="20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>
      <c r="A151" s="20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>
      <c r="A153" s="20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>
      <c r="A154" s="20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>
      <c r="A155" s="20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>
      <c r="A156" s="20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>
      <c r="A157" s="20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233" spans="1:12">
      <c r="A233" s="20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>
      <c r="A234" s="20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1"/>
    </row>
    <row r="236" spans="1:12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4"/>
    </row>
    <row r="237" spans="1:12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4"/>
    </row>
    <row r="238" spans="1:12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4"/>
    </row>
    <row r="239" spans="1:12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4"/>
    </row>
    <row r="240" spans="1:12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4"/>
    </row>
    <row r="241" spans="1:12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4"/>
    </row>
    <row r="242" spans="1:12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4"/>
    </row>
    <row r="243" spans="1:12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4"/>
    </row>
    <row r="244" spans="1:12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4"/>
    </row>
    <row r="245" spans="1:12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4"/>
    </row>
    <row r="246" spans="1:12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4"/>
    </row>
    <row r="247" spans="1:12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4"/>
    </row>
    <row r="248" spans="1:12">
      <c r="A248" s="22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4"/>
    </row>
    <row r="249" spans="1:12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4"/>
    </row>
    <row r="250" spans="1:12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4"/>
    </row>
    <row r="251" spans="1:12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4"/>
    </row>
    <row r="252" spans="1:12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4"/>
    </row>
    <row r="253" spans="1:12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4"/>
    </row>
    <row r="254" spans="1:12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4"/>
    </row>
    <row r="255" spans="1:12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4"/>
    </row>
    <row r="256" spans="1:12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4"/>
    </row>
    <row r="257" spans="1:12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4"/>
    </row>
    <row r="258" spans="1:12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4"/>
    </row>
    <row r="259" spans="1:12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4"/>
    </row>
    <row r="260" spans="1:12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4"/>
    </row>
    <row r="261" spans="1:12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4"/>
    </row>
    <row r="262" spans="1:12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4"/>
    </row>
    <row r="263" spans="1:12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4"/>
    </row>
    <row r="264" spans="1:12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4"/>
    </row>
    <row r="265" spans="1:12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4"/>
    </row>
    <row r="266" spans="1:12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4"/>
    </row>
    <row r="267" spans="1:12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4"/>
    </row>
    <row r="268" spans="1:12">
      <c r="A268" s="20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>
      <c r="A269" s="20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</sheetData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/>
  <headerFooter>
    <oddHeader>&amp;C&amp;A</oddHeader>
    <oddFooter>&amp;LFinanz54.Club&amp;CSeite &amp;P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6"/>
  <sheetViews>
    <sheetView zoomScale="90" zoomScaleNormal="90" workbookViewId="0">
      <pane ySplit="4" topLeftCell="A16" activePane="bottomLeft" state="frozen"/>
      <selection pane="bottomLeft" activeCell="J139" sqref="J139"/>
    </sheetView>
  </sheetViews>
  <sheetFormatPr defaultColWidth="11.5703125" defaultRowHeight="12.75" outlineLevelRow="1"/>
  <cols>
    <col min="1" max="1" width="10" style="1" customWidth="1"/>
    <col min="2" max="2" width="10.28515625" customWidth="1"/>
    <col min="4" max="4" width="15.85546875" customWidth="1"/>
    <col min="5" max="5" width="13.28515625" customWidth="1"/>
    <col min="7" max="7" width="10.28515625" customWidth="1"/>
    <col min="9" max="9" width="12.28515625" customWidth="1"/>
    <col min="10" max="10" width="10.5703125" customWidth="1"/>
    <col min="11" max="11" width="14.5703125" customWidth="1"/>
    <col min="12" max="12" width="14.28515625" customWidth="1"/>
  </cols>
  <sheetData>
    <row r="1" spans="1:17">
      <c r="A1" s="20"/>
      <c r="B1" s="2"/>
      <c r="C1" s="21"/>
      <c r="D1" s="21"/>
      <c r="E1" s="21"/>
      <c r="F1" s="21"/>
      <c r="G1" s="21"/>
      <c r="H1" s="3"/>
      <c r="I1" s="3"/>
      <c r="J1" s="21"/>
      <c r="K1" s="21"/>
      <c r="L1" s="21"/>
      <c r="M1" s="21"/>
      <c r="N1" s="21"/>
      <c r="O1" s="21"/>
      <c r="P1" s="21"/>
      <c r="Q1" s="21"/>
    </row>
    <row r="2" spans="1:17" ht="23.85">
      <c r="A2" s="20"/>
      <c r="B2" s="21"/>
      <c r="C2" s="4" t="s">
        <v>0</v>
      </c>
      <c r="D2" s="5" t="s">
        <v>1</v>
      </c>
      <c r="E2" s="5"/>
      <c r="F2" s="21"/>
      <c r="G2" s="2" t="s">
        <v>2</v>
      </c>
      <c r="H2" s="6">
        <v>0.06</v>
      </c>
      <c r="I2" s="3"/>
      <c r="J2" s="21"/>
      <c r="K2" s="21"/>
      <c r="L2" s="21"/>
      <c r="M2" s="21"/>
      <c r="N2" s="21"/>
      <c r="O2" s="7" t="s">
        <v>3</v>
      </c>
      <c r="P2" s="7" t="s">
        <v>4</v>
      </c>
      <c r="Q2" s="7" t="s">
        <v>5</v>
      </c>
    </row>
    <row r="3" spans="1:17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8">
        <v>0.88600000000000001</v>
      </c>
      <c r="P3" s="21">
        <v>-1.3</v>
      </c>
      <c r="Q3" s="21">
        <v>1.8</v>
      </c>
    </row>
    <row r="4" spans="1:17" ht="31.35" customHeight="1">
      <c r="A4" s="9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21"/>
      <c r="N4" s="21"/>
      <c r="O4" s="21"/>
      <c r="P4" s="21"/>
      <c r="Q4" s="21"/>
    </row>
    <row r="5" spans="1:17" hidden="1" outlineLevel="1">
      <c r="A5" s="20">
        <f>B5/12</f>
        <v>8.3333333333333329E-2</v>
      </c>
      <c r="B5" s="21">
        <v>1</v>
      </c>
      <c r="C5" s="3">
        <v>250</v>
      </c>
      <c r="D5" s="3">
        <f>C5</f>
        <v>250</v>
      </c>
      <c r="E5" s="3"/>
      <c r="F5" s="3">
        <v>7.89</v>
      </c>
      <c r="G5" s="11">
        <f>C5/F5</f>
        <v>31.685678073510775</v>
      </c>
      <c r="H5" s="3">
        <v>0</v>
      </c>
      <c r="I5" s="3">
        <f>D5</f>
        <v>250</v>
      </c>
      <c r="J5" s="12">
        <f>(I5-D5)/D5</f>
        <v>0</v>
      </c>
      <c r="K5" s="13">
        <f>(1+J5)^12 - 1</f>
        <v>0</v>
      </c>
      <c r="L5" s="13">
        <f>0</f>
        <v>0</v>
      </c>
      <c r="M5" s="21"/>
      <c r="N5" s="21"/>
      <c r="O5" s="21"/>
      <c r="P5" s="21"/>
      <c r="Q5" s="21"/>
    </row>
    <row r="6" spans="1:17" hidden="1" outlineLevel="1">
      <c r="A6" s="20">
        <f>B6/12</f>
        <v>0.16666666666666666</v>
      </c>
      <c r="B6" s="21">
        <v>2</v>
      </c>
      <c r="C6" s="3">
        <f>C5</f>
        <v>250</v>
      </c>
      <c r="D6" s="3">
        <f>D5+C6</f>
        <v>500</v>
      </c>
      <c r="E6" s="3"/>
      <c r="F6" s="3">
        <f ca="1">($O$3*F5+(1-$O$3)*(RANDBETWEEN($P$3,$Q$3)+F5))</f>
        <v>7.8900000000000006</v>
      </c>
      <c r="G6" s="11">
        <f ca="1">(C6+E6)/F6+G5</f>
        <v>63.371356147021544</v>
      </c>
      <c r="H6" s="3">
        <f>G5*$H$2</f>
        <v>1.9011406844106464</v>
      </c>
      <c r="I6" s="3">
        <f>C6+H6+I5</f>
        <v>501.90114068441062</v>
      </c>
      <c r="J6" s="12">
        <f>H6/D5</f>
        <v>7.6045627376425855E-3</v>
      </c>
      <c r="K6" s="13">
        <f>(1+J6)^12 - 1</f>
        <v>9.5169916046118574E-2</v>
      </c>
      <c r="L6" s="13">
        <f>(I6-D6)/D6</f>
        <v>3.8022813688212407E-3</v>
      </c>
      <c r="M6" s="21"/>
      <c r="N6" s="21"/>
      <c r="O6" s="21"/>
      <c r="P6" s="21"/>
      <c r="Q6" s="21"/>
    </row>
    <row r="7" spans="1:17" hidden="1" outlineLevel="1">
      <c r="A7" s="20">
        <f>B7/12</f>
        <v>0.25</v>
      </c>
      <c r="B7" s="21">
        <v>3</v>
      </c>
      <c r="C7" s="3">
        <f>C6</f>
        <v>250</v>
      </c>
      <c r="D7" s="3">
        <f>D6+C7</f>
        <v>750</v>
      </c>
      <c r="E7" s="3"/>
      <c r="F7" s="3">
        <f ca="1">($O$3*F6+(1-$O$3)*(RANDBETWEEN($P$3,$Q$3)+F6))</f>
        <v>7.8900000000000006</v>
      </c>
      <c r="G7" s="11">
        <f ca="1">(C7+E7)/F7+G6</f>
        <v>95.057034220532316</v>
      </c>
      <c r="H7" s="3">
        <f ca="1">G6*$H$2</f>
        <v>3.8022813688212924</v>
      </c>
      <c r="I7" s="3">
        <f ca="1">C7+H7+I6</f>
        <v>755.70342205323186</v>
      </c>
      <c r="J7" s="12">
        <f ca="1">H7/D6</f>
        <v>7.6045627376425846E-3</v>
      </c>
      <c r="K7" s="13">
        <f ca="1">(1+J7)^12 - 1</f>
        <v>9.5169916046118574E-2</v>
      </c>
      <c r="L7" s="13">
        <f ca="1">(I7-D7)/D7</f>
        <v>7.6045627376424814E-3</v>
      </c>
      <c r="M7" s="21"/>
      <c r="N7" s="21"/>
      <c r="O7" s="21"/>
      <c r="P7" s="21"/>
      <c r="Q7" s="21"/>
    </row>
    <row r="8" spans="1:17" hidden="1" outlineLevel="1">
      <c r="A8" s="20">
        <f>B8/12</f>
        <v>0.33333333333333331</v>
      </c>
      <c r="B8" s="21">
        <v>4</v>
      </c>
      <c r="C8" s="3">
        <f>C7</f>
        <v>250</v>
      </c>
      <c r="D8" s="3">
        <f>D7+C8</f>
        <v>1000</v>
      </c>
      <c r="E8" s="3"/>
      <c r="F8" s="3">
        <f ca="1">($O$3*F7+(1-$O$3)*(RANDBETWEEN($P$3,$Q$3)+F7))</f>
        <v>7.8900000000000006</v>
      </c>
      <c r="G8" s="11">
        <f ca="1">(C8+E8)/F8+G7</f>
        <v>126.74271229404309</v>
      </c>
      <c r="H8" s="3">
        <f ca="1">G7*$H$2</f>
        <v>5.7034220532319386</v>
      </c>
      <c r="I8" s="3">
        <f ca="1">C8+H8+I7</f>
        <v>1011.4068441064638</v>
      </c>
      <c r="J8" s="12">
        <f ca="1">H8/D7</f>
        <v>7.6045627376425846E-3</v>
      </c>
      <c r="K8" s="13">
        <f ca="1">(1+J8)^12 - 1</f>
        <v>9.5169916046118574E-2</v>
      </c>
      <c r="L8" s="13">
        <f ca="1">(I8-D8)/D8</f>
        <v>1.1406844106463837E-2</v>
      </c>
      <c r="M8" s="21"/>
      <c r="N8" s="21"/>
      <c r="O8" s="21"/>
      <c r="P8" s="21"/>
      <c r="Q8" s="21"/>
    </row>
    <row r="9" spans="1:17" hidden="1" outlineLevel="1">
      <c r="A9" s="20">
        <f>B9/12</f>
        <v>0.41666666666666669</v>
      </c>
      <c r="B9" s="21">
        <v>5</v>
      </c>
      <c r="C9" s="3">
        <f>C8</f>
        <v>250</v>
      </c>
      <c r="D9" s="3">
        <f>D8+C9</f>
        <v>1250</v>
      </c>
      <c r="E9" s="3"/>
      <c r="F9" s="3">
        <f ca="1">($O$3*F8+(1-$O$3)*(RANDBETWEEN($P$3,$Q$3)+F8))</f>
        <v>7.7759999999999998</v>
      </c>
      <c r="G9" s="11">
        <f ca="1">(C9+E9)/F9+G8</f>
        <v>158.89291805535996</v>
      </c>
      <c r="H9" s="3">
        <f ca="1">G8*$H$2</f>
        <v>7.6045627376425848</v>
      </c>
      <c r="I9" s="3">
        <f ca="1">C9+H9+I8</f>
        <v>1269.0114068441064</v>
      </c>
      <c r="J9" s="12">
        <f ca="1">H9/D8</f>
        <v>7.6045627376425846E-3</v>
      </c>
      <c r="K9" s="13">
        <f ca="1">(1+J9)^12 - 1</f>
        <v>9.5169916046118574E-2</v>
      </c>
      <c r="L9" s="13">
        <f ca="1">(I9-D9)/D9</f>
        <v>1.5209125475285145E-2</v>
      </c>
      <c r="M9" s="21"/>
      <c r="N9" s="21"/>
      <c r="O9" s="21"/>
      <c r="P9" s="21"/>
      <c r="Q9" s="21"/>
    </row>
    <row r="10" spans="1:17" hidden="1" outlineLevel="1">
      <c r="A10" s="20">
        <f>B10/12</f>
        <v>0.5</v>
      </c>
      <c r="B10" s="21">
        <v>6</v>
      </c>
      <c r="C10" s="3">
        <f>C9</f>
        <v>250</v>
      </c>
      <c r="D10" s="3">
        <f>D9+C10</f>
        <v>1500</v>
      </c>
      <c r="E10" s="3"/>
      <c r="F10" s="3">
        <f ca="1">($O$3*F9+(1-$O$3)*(RANDBETWEEN($P$3,$Q$3)+F9))</f>
        <v>7.89</v>
      </c>
      <c r="G10" s="11">
        <f ca="1">(C10+E10)/F10+G9</f>
        <v>190.57859612887074</v>
      </c>
      <c r="H10" s="3">
        <f ca="1">G9*$H$2</f>
        <v>9.5335750833215975</v>
      </c>
      <c r="I10" s="3">
        <f ca="1">C10+H10+I9</f>
        <v>1528.5449819274281</v>
      </c>
      <c r="J10" s="12">
        <f ca="1">H10/D9</f>
        <v>7.6268600666572779E-3</v>
      </c>
      <c r="K10" s="13">
        <f ca="1">(1+J10)^12 - 1</f>
        <v>9.5460772246764414E-2</v>
      </c>
      <c r="L10" s="13">
        <f ca="1">(I10-D10)/D10</f>
        <v>1.9029987951618751E-2</v>
      </c>
      <c r="M10" s="21"/>
      <c r="N10" s="21"/>
      <c r="O10" s="21"/>
      <c r="P10" s="21"/>
      <c r="Q10" s="21"/>
    </row>
    <row r="11" spans="1:17" hidden="1" outlineLevel="1">
      <c r="A11" s="20">
        <f>B11/12</f>
        <v>0.58333333333333337</v>
      </c>
      <c r="B11" s="21">
        <v>7</v>
      </c>
      <c r="C11" s="3">
        <f>C10</f>
        <v>250</v>
      </c>
      <c r="D11" s="3">
        <f>D10+C11</f>
        <v>1750</v>
      </c>
      <c r="E11" s="3"/>
      <c r="F11" s="3">
        <f ca="1">($O$3*F10+(1-$O$3)*(RANDBETWEEN($P$3,$Q$3)+F10))</f>
        <v>8.0039999999999996</v>
      </c>
      <c r="G11" s="11">
        <f ca="1">(C11+E11)/F11+G10</f>
        <v>221.81297893746645</v>
      </c>
      <c r="H11" s="3">
        <f ca="1">G10*$H$2</f>
        <v>11.434715767732245</v>
      </c>
      <c r="I11" s="3">
        <f ca="1">C11+H11+I10</f>
        <v>1789.9796976951604</v>
      </c>
      <c r="J11" s="12">
        <f ca="1">H11/D10</f>
        <v>7.6231438451548296E-3</v>
      </c>
      <c r="K11" s="13">
        <f ca="1">(1+J11)^12 - 1</f>
        <v>9.5412291296584462E-2</v>
      </c>
      <c r="L11" s="13">
        <f ca="1">(I11-D11)/D11</f>
        <v>2.284554154009168E-2</v>
      </c>
      <c r="M11" s="21"/>
      <c r="N11" s="21"/>
      <c r="O11" s="21"/>
      <c r="P11" s="21"/>
      <c r="Q11" s="21"/>
    </row>
    <row r="12" spans="1:17" hidden="1" outlineLevel="1">
      <c r="A12" s="20">
        <f>B12/12</f>
        <v>0.66666666666666663</v>
      </c>
      <c r="B12" s="21">
        <v>8</v>
      </c>
      <c r="C12" s="3">
        <f>C11</f>
        <v>250</v>
      </c>
      <c r="D12" s="3">
        <f>D11+C12</f>
        <v>2000</v>
      </c>
      <c r="E12" s="3"/>
      <c r="F12" s="3">
        <f ca="1">($O$3*F11+(1-$O$3)*(RANDBETWEEN($P$3,$Q$3)+F11))</f>
        <v>7.89</v>
      </c>
      <c r="G12" s="11">
        <f ca="1">(C12+E12)/F12+G11</f>
        <v>253.49865701097724</v>
      </c>
      <c r="H12" s="3">
        <f ca="1">G11*$H$2</f>
        <v>13.308778736247987</v>
      </c>
      <c r="I12" s="3">
        <f ca="1">C12+H12+I11</f>
        <v>2053.2884764314085</v>
      </c>
      <c r="J12" s="12">
        <f ca="1">H12/D11</f>
        <v>7.6050164207131354E-3</v>
      </c>
      <c r="K12" s="13">
        <f ca="1">(1+J12)^12 - 1</f>
        <v>9.517583338272928E-2</v>
      </c>
      <c r="L12" s="13">
        <f ca="1">(I12-D12)/D12</f>
        <v>2.6644238215704264E-2</v>
      </c>
      <c r="M12" s="21"/>
      <c r="N12" s="21"/>
      <c r="O12" s="21"/>
      <c r="P12" s="21"/>
      <c r="Q12" s="21"/>
    </row>
    <row r="13" spans="1:17" hidden="1" outlineLevel="1">
      <c r="A13" s="20">
        <f>B13/12</f>
        <v>0.75</v>
      </c>
      <c r="B13" s="21">
        <v>9</v>
      </c>
      <c r="C13" s="3">
        <f>C12</f>
        <v>250</v>
      </c>
      <c r="D13" s="3">
        <f>D12+C13</f>
        <v>2250</v>
      </c>
      <c r="E13" s="3"/>
      <c r="F13" s="3">
        <f ca="1">($O$3*F12+(1-$O$3)*(RANDBETWEEN($P$3,$Q$3)+F12))</f>
        <v>8.0039999999999996</v>
      </c>
      <c r="G13" s="11">
        <f ca="1">(C13+E13)/F13+G12</f>
        <v>284.73303981957292</v>
      </c>
      <c r="H13" s="3">
        <f ca="1">G12*$H$2</f>
        <v>15.209919420658634</v>
      </c>
      <c r="I13" s="3">
        <f ca="1">C13+H13+I12</f>
        <v>2318.498395852067</v>
      </c>
      <c r="J13" s="12">
        <f ca="1">H13/D12</f>
        <v>7.6049597103293167E-3</v>
      </c>
      <c r="K13" s="13">
        <f ca="1">(1+J13)^12 - 1</f>
        <v>9.517509371405164E-2</v>
      </c>
      <c r="L13" s="13">
        <f ca="1">(I13-D13)/D13</f>
        <v>3.0443731489807557E-2</v>
      </c>
      <c r="M13" s="21"/>
      <c r="N13" s="21"/>
      <c r="O13" s="21"/>
      <c r="P13" s="21"/>
      <c r="Q13" s="21"/>
    </row>
    <row r="14" spans="1:17" hidden="1" outlineLevel="1">
      <c r="A14" s="20">
        <f>B14/12</f>
        <v>0.83333333333333337</v>
      </c>
      <c r="B14" s="21">
        <v>10</v>
      </c>
      <c r="C14" s="3">
        <f>C13</f>
        <v>250</v>
      </c>
      <c r="D14" s="3">
        <f>D13+C14</f>
        <v>2500</v>
      </c>
      <c r="E14" s="3"/>
      <c r="F14" s="3">
        <f ca="1">($O$3*F13+(1-$O$3)*(RANDBETWEEN($P$3,$Q$3)+F13))</f>
        <v>7.89</v>
      </c>
      <c r="G14" s="11">
        <f ca="1">(C14+E14)/F14+G13</f>
        <v>316.41871789308368</v>
      </c>
      <c r="H14" s="3">
        <f ca="1">G13*$H$2</f>
        <v>17.083982389174373</v>
      </c>
      <c r="I14" s="3">
        <f ca="1">C14+H14+I13</f>
        <v>2585.5823782412413</v>
      </c>
      <c r="J14" s="12">
        <f ca="1">H14/D13</f>
        <v>7.5928810618552771E-3</v>
      </c>
      <c r="K14" s="13">
        <f ca="1">(1+J14)^12 - 1</f>
        <v>9.5017563371679659E-2</v>
      </c>
      <c r="L14" s="13">
        <f ca="1">(I14-D14)/D14</f>
        <v>3.4232951296496505E-2</v>
      </c>
      <c r="M14" s="21"/>
      <c r="N14" s="21"/>
      <c r="O14" s="21"/>
      <c r="P14" s="21"/>
      <c r="Q14" s="21"/>
    </row>
    <row r="15" spans="1:17" hidden="1" outlineLevel="1">
      <c r="A15" s="20">
        <f>B15/12</f>
        <v>0.91666666666666663</v>
      </c>
      <c r="B15" s="21">
        <v>11</v>
      </c>
      <c r="C15" s="3">
        <f>C14</f>
        <v>250</v>
      </c>
      <c r="D15" s="3">
        <f>D14+C15</f>
        <v>2750</v>
      </c>
      <c r="E15" s="3"/>
      <c r="F15" s="3">
        <f ca="1">($O$3*F14+(1-$O$3)*(RANDBETWEEN($P$3,$Q$3)+F14))</f>
        <v>7.7759999999999998</v>
      </c>
      <c r="G15" s="11">
        <f ca="1">(C15+E15)/F15+G14</f>
        <v>348.56892365440058</v>
      </c>
      <c r="H15" s="3">
        <f ca="1">G14*$H$2</f>
        <v>18.985123073585019</v>
      </c>
      <c r="I15" s="3">
        <f ca="1">C15+H15+I14</f>
        <v>2854.5675013148261</v>
      </c>
      <c r="J15" s="12">
        <f ca="1">H15/D14</f>
        <v>7.5940492294340077E-3</v>
      </c>
      <c r="K15" s="13">
        <f ca="1">(1+J15)^12 - 1</f>
        <v>9.5032797764812216E-2</v>
      </c>
      <c r="L15" s="13">
        <f ca="1">(I15-D15)/D15</f>
        <v>3.802454593266405E-2</v>
      </c>
      <c r="M15" s="21"/>
      <c r="N15" s="21"/>
      <c r="O15" s="21"/>
      <c r="P15" s="21"/>
      <c r="Q15" s="21"/>
    </row>
    <row r="16" spans="1:17" collapsed="1">
      <c r="A16" s="14">
        <f>B16/12</f>
        <v>1</v>
      </c>
      <c r="B16" s="15">
        <v>12</v>
      </c>
      <c r="C16" s="16">
        <f>C15</f>
        <v>250</v>
      </c>
      <c r="D16" s="16">
        <f>D15+C15</f>
        <v>3000</v>
      </c>
      <c r="E16" s="16">
        <f ca="1">SUM(H5:H16)</f>
        <v>125.48163673409033</v>
      </c>
      <c r="F16" s="16">
        <f ca="1">($O$3*F15+(1-$O$3)*(RANDBETWEEN($P$3,$Q$3)+F15))</f>
        <v>7.6619999999999999</v>
      </c>
      <c r="G16" s="17">
        <f ca="1">(C16+E16)/F16+G15</f>
        <v>397.57461886897778</v>
      </c>
      <c r="H16" s="16">
        <f ca="1">G15*$H$2</f>
        <v>20.914135419264035</v>
      </c>
      <c r="I16" s="16">
        <f ca="1">C16+H16+I15</f>
        <v>3125.48163673409</v>
      </c>
      <c r="J16" s="18">
        <f ca="1">H16/D15</f>
        <v>7.6051401524596489E-3</v>
      </c>
      <c r="K16" s="18">
        <f ca="1">(1+J16)^12 - 1</f>
        <v>9.5177447206893362E-2</v>
      </c>
      <c r="L16" s="18">
        <f ca="1">(I16-D16)/D16</f>
        <v>4.1827212244696661E-2</v>
      </c>
      <c r="M16" s="21"/>
      <c r="N16" s="21"/>
      <c r="O16" s="21"/>
      <c r="P16" s="21"/>
      <c r="Q16" s="21"/>
    </row>
    <row r="17" spans="1:12" hidden="1" outlineLevel="1">
      <c r="A17" s="20">
        <f>B17/12</f>
        <v>1.0833333333333333</v>
      </c>
      <c r="B17" s="21">
        <v>13</v>
      </c>
      <c r="C17" s="3">
        <f>C16</f>
        <v>250</v>
      </c>
      <c r="D17" s="3">
        <f>D16+C17</f>
        <v>3250</v>
      </c>
      <c r="E17" s="3"/>
      <c r="F17" s="3">
        <f ca="1">($O$3*F16+(1-$O$3)*(RANDBETWEEN($P$3,$Q$3)+F16))</f>
        <v>7.7759999999999998</v>
      </c>
      <c r="G17" s="11">
        <f ca="1">(C17+E17)/F17+G16</f>
        <v>429.72482463029468</v>
      </c>
      <c r="H17" s="3">
        <f ca="1">G16*$H$2</f>
        <v>23.854477132138665</v>
      </c>
      <c r="I17" s="3">
        <f ca="1">C17+H17+I16</f>
        <v>3399.3361138662285</v>
      </c>
      <c r="J17" s="12">
        <f ca="1">H17/D16</f>
        <v>7.9514923773795557E-3</v>
      </c>
      <c r="K17" s="13">
        <f ca="1">(1+J17)^12 - 1</f>
        <v>9.9703447413509672E-2</v>
      </c>
      <c r="L17" s="13">
        <f ca="1">(I17-D17)/D17</f>
        <v>4.5949573497301083E-2</v>
      </c>
    </row>
    <row r="18" spans="1:12" hidden="1" outlineLevel="1">
      <c r="A18" s="20">
        <f>B18/12</f>
        <v>1.1666666666666667</v>
      </c>
      <c r="B18" s="21">
        <v>14</v>
      </c>
      <c r="C18" s="3">
        <f>C17</f>
        <v>250</v>
      </c>
      <c r="D18" s="3">
        <f>D17+C18</f>
        <v>3500</v>
      </c>
      <c r="E18" s="3"/>
      <c r="F18" s="3">
        <f ca="1">($O$3*F17+(1-$O$3)*(RANDBETWEEN($P$3,$Q$3)+F17))</f>
        <v>7.89</v>
      </c>
      <c r="G18" s="11">
        <f ca="1">(C18+E18)/F18+G17</f>
        <v>461.41050270380543</v>
      </c>
      <c r="H18" s="3">
        <f ca="1">G17*$H$2</f>
        <v>25.783489477817678</v>
      </c>
      <c r="I18" s="3">
        <f ca="1">C18+H18+I17</f>
        <v>3675.119603344046</v>
      </c>
      <c r="J18" s="12">
        <f ca="1">H18/D17</f>
        <v>7.9333813777900542E-3</v>
      </c>
      <c r="K18" s="13">
        <f ca="1">(1+J18)^12 - 1</f>
        <v>9.9466355521424799E-2</v>
      </c>
      <c r="L18" s="13">
        <f ca="1">(I18-D18)/D18</f>
        <v>5.0034172384013149E-2</v>
      </c>
    </row>
    <row r="19" spans="1:12" hidden="1" outlineLevel="1">
      <c r="A19" s="20">
        <f>B19/12</f>
        <v>1.25</v>
      </c>
      <c r="B19" s="21">
        <v>15</v>
      </c>
      <c r="C19" s="3">
        <f>C18</f>
        <v>250</v>
      </c>
      <c r="D19" s="3">
        <f>D18+C19</f>
        <v>3750</v>
      </c>
      <c r="E19" s="3"/>
      <c r="F19" s="3">
        <f ca="1">($O$3*F18+(1-$O$3)*(RANDBETWEEN($P$3,$Q$3)+F18))</f>
        <v>7.8900000000000006</v>
      </c>
      <c r="G19" s="11">
        <f ca="1">(C19+E19)/F19+G18</f>
        <v>493.09618077731619</v>
      </c>
      <c r="H19" s="3">
        <f ca="1">G18*$H$2</f>
        <v>27.684630162228324</v>
      </c>
      <c r="I19" s="3">
        <f ca="1">C19+H19+I18</f>
        <v>3952.8042335062742</v>
      </c>
      <c r="J19" s="12">
        <f ca="1">H19/D18</f>
        <v>7.9098943320652353E-3</v>
      </c>
      <c r="K19" s="13">
        <f ca="1">(1+J19)^12 - 1</f>
        <v>9.915895535696051E-2</v>
      </c>
      <c r="L19" s="13">
        <f ca="1">(I19-D19)/D19</f>
        <v>5.4081128935006439E-2</v>
      </c>
    </row>
    <row r="20" spans="1:12" hidden="1" outlineLevel="1">
      <c r="A20" s="20">
        <f>B20/12</f>
        <v>1.3333333333333333</v>
      </c>
      <c r="B20" s="21">
        <v>16</v>
      </c>
      <c r="C20" s="3">
        <f>C19</f>
        <v>250</v>
      </c>
      <c r="D20" s="3">
        <f>D19+C20</f>
        <v>4000</v>
      </c>
      <c r="E20" s="3"/>
      <c r="F20" s="3">
        <f ca="1">($O$3*F19+(1-$O$3)*(RANDBETWEEN($P$3,$Q$3)+F19))</f>
        <v>7.8900000000000006</v>
      </c>
      <c r="G20" s="11">
        <f ca="1">(C20+E20)/F20+G19</f>
        <v>524.78185885082701</v>
      </c>
      <c r="H20" s="3">
        <f ca="1">G19*$H$2</f>
        <v>29.585770846638969</v>
      </c>
      <c r="I20" s="3">
        <f ca="1">C20+H20+I19</f>
        <v>4232.3900043529129</v>
      </c>
      <c r="J20" s="12">
        <f ca="1">H20/D19</f>
        <v>7.889538892437058E-3</v>
      </c>
      <c r="K20" s="13">
        <f ca="1">(1+J20)^12 - 1</f>
        <v>9.8892605610688467E-2</v>
      </c>
      <c r="L20" s="13">
        <f ca="1">(I20-D20)/D20</f>
        <v>5.8097501088228226E-2</v>
      </c>
    </row>
    <row r="21" spans="1:12" hidden="1" outlineLevel="1">
      <c r="A21" s="20">
        <f>B21/12</f>
        <v>1.4166666666666667</v>
      </c>
      <c r="B21" s="21">
        <v>17</v>
      </c>
      <c r="C21" s="3">
        <f>C20</f>
        <v>250</v>
      </c>
      <c r="D21" s="3">
        <f>D20+C21</f>
        <v>4250</v>
      </c>
      <c r="E21" s="3"/>
      <c r="F21" s="3">
        <f ca="1">($O$3*F20+(1-$O$3)*(RANDBETWEEN($P$3,$Q$3)+F20))</f>
        <v>7.8900000000000006</v>
      </c>
      <c r="G21" s="11">
        <f ca="1">(C21+E21)/F21+G20</f>
        <v>556.46753692433776</v>
      </c>
      <c r="H21" s="3">
        <f ca="1">G20*$H$2</f>
        <v>31.486911531049618</v>
      </c>
      <c r="I21" s="3">
        <f ca="1">C21+H21+I20</f>
        <v>4513.8769158839623</v>
      </c>
      <c r="J21" s="12">
        <f ca="1">H21/D20</f>
        <v>7.8717278827624051E-3</v>
      </c>
      <c r="K21" s="13">
        <f ca="1">(1+J21)^12 - 1</f>
        <v>9.8659598116830782E-2</v>
      </c>
      <c r="L21" s="13">
        <f ca="1">(I21-D21)/D21</f>
        <v>6.208868609034407E-2</v>
      </c>
    </row>
    <row r="22" spans="1:12" hidden="1" outlineLevel="1">
      <c r="A22" s="20">
        <f>B22/12</f>
        <v>1.5</v>
      </c>
      <c r="B22" s="21">
        <v>18</v>
      </c>
      <c r="C22" s="3">
        <f>C21</f>
        <v>250</v>
      </c>
      <c r="D22" s="3">
        <f>D21+C22</f>
        <v>4500</v>
      </c>
      <c r="E22" s="3"/>
      <c r="F22" s="3">
        <f ca="1">($O$3*F21+(1-$O$3)*(RANDBETWEEN($P$3,$Q$3)+F21))</f>
        <v>8.0039999999999996</v>
      </c>
      <c r="G22" s="11">
        <f ca="1">(C22+E22)/F22+G21</f>
        <v>587.70191973293345</v>
      </c>
      <c r="H22" s="3">
        <f ca="1">G21*$H$2</f>
        <v>33.388052215460263</v>
      </c>
      <c r="I22" s="3">
        <f ca="1">C22+H22+I21</f>
        <v>4797.2649680994227</v>
      </c>
      <c r="J22" s="12">
        <f ca="1">H22/D21</f>
        <v>7.8560122859906503E-3</v>
      </c>
      <c r="K22" s="13">
        <f ca="1">(1+J22)^12 - 1</f>
        <v>9.8454040880756599E-2</v>
      </c>
      <c r="L22" s="13">
        <f ca="1">(I22-D22)/D22</f>
        <v>6.6058881799871724E-2</v>
      </c>
    </row>
    <row r="23" spans="1:12" hidden="1" outlineLevel="1">
      <c r="A23" s="20">
        <f>B23/12</f>
        <v>1.5833333333333333</v>
      </c>
      <c r="B23" s="21">
        <v>19</v>
      </c>
      <c r="C23" s="3">
        <f>C22</f>
        <v>250</v>
      </c>
      <c r="D23" s="3">
        <f>D22+C23</f>
        <v>4750</v>
      </c>
      <c r="E23" s="3"/>
      <c r="F23" s="3">
        <f ca="1">($O$3*F22+(1-$O$3)*(RANDBETWEEN($P$3,$Q$3)+F22))</f>
        <v>8.1180000000000003</v>
      </c>
      <c r="G23" s="11">
        <f ca="1">(C23+E23)/F23+G22</f>
        <v>618.49768223601302</v>
      </c>
      <c r="H23" s="3">
        <f ca="1">G22*$H$2</f>
        <v>35.262115183976007</v>
      </c>
      <c r="I23" s="3">
        <f ca="1">C23+H23+I22</f>
        <v>5082.5270832833985</v>
      </c>
      <c r="J23" s="12">
        <f ca="1">H23/D22</f>
        <v>7.8360255964391133E-3</v>
      </c>
      <c r="K23" s="13">
        <f ca="1">(1+J23)^12 - 1</f>
        <v>9.8192669432205948E-2</v>
      </c>
      <c r="L23" s="13">
        <f ca="1">(I23-D23)/D23</f>
        <v>7.0005701743873369E-2</v>
      </c>
    </row>
    <row r="24" spans="1:12" hidden="1" outlineLevel="1">
      <c r="A24" s="20">
        <f>B24/12</f>
        <v>1.6666666666666667</v>
      </c>
      <c r="B24" s="21">
        <v>20</v>
      </c>
      <c r="C24" s="3">
        <f>C23</f>
        <v>250</v>
      </c>
      <c r="D24" s="3">
        <f>D23+C24</f>
        <v>5000</v>
      </c>
      <c r="E24" s="3"/>
      <c r="F24" s="3">
        <f ca="1">($O$3*F23+(1-$O$3)*(RANDBETWEEN($P$3,$Q$3)+F23))</f>
        <v>8.0039999999999996</v>
      </c>
      <c r="G24" s="11">
        <f ca="1">(C24+E24)/F24+G23</f>
        <v>649.7320650446087</v>
      </c>
      <c r="H24" s="3">
        <f ca="1">G23*$H$2</f>
        <v>37.109860934160778</v>
      </c>
      <c r="I24" s="3">
        <f ca="1">C24+H24+I23</f>
        <v>5369.6369442175592</v>
      </c>
      <c r="J24" s="12">
        <f ca="1">H24/D23</f>
        <v>7.8126023019285847E-3</v>
      </c>
      <c r="K24" s="13">
        <f ca="1">(1+J24)^12 - 1</f>
        <v>9.7886429109657058E-2</v>
      </c>
      <c r="L24" s="13">
        <f ca="1">(I24-D24)/D24</f>
        <v>7.392738884351184E-2</v>
      </c>
    </row>
    <row r="25" spans="1:12" hidden="1" outlineLevel="1">
      <c r="A25" s="20">
        <f>B25/12</f>
        <v>1.75</v>
      </c>
      <c r="B25" s="21">
        <v>21</v>
      </c>
      <c r="C25" s="3">
        <f>C24</f>
        <v>250</v>
      </c>
      <c r="D25" s="3">
        <f>D24+C25</f>
        <v>5250</v>
      </c>
      <c r="E25" s="3"/>
      <c r="F25" s="3">
        <f ca="1">($O$3*F24+(1-$O$3)*(RANDBETWEEN($P$3,$Q$3)+F24))</f>
        <v>8.1180000000000003</v>
      </c>
      <c r="G25" s="11">
        <f ca="1">(C25+E25)/F25+G24</f>
        <v>680.52782754768828</v>
      </c>
      <c r="H25" s="3">
        <f ca="1">G24*$H$2</f>
        <v>38.983923902676523</v>
      </c>
      <c r="I25" s="3">
        <f ca="1">C25+H25+I24</f>
        <v>5658.6208681202361</v>
      </c>
      <c r="J25" s="12">
        <f ca="1">H25/D24</f>
        <v>7.796784780535305E-3</v>
      </c>
      <c r="K25" s="13">
        <f ca="1">(1+J25)^12 - 1</f>
        <v>9.7679672301122622E-2</v>
      </c>
      <c r="L25" s="13">
        <f ca="1">(I25-D25)/D25</f>
        <v>7.7832546308616399E-2</v>
      </c>
    </row>
    <row r="26" spans="1:12" hidden="1" outlineLevel="1">
      <c r="A26" s="20">
        <f>B26/12</f>
        <v>1.8333333333333333</v>
      </c>
      <c r="B26" s="21">
        <v>22</v>
      </c>
      <c r="C26" s="3">
        <f>C25</f>
        <v>250</v>
      </c>
      <c r="D26" s="3">
        <f>D25+C26</f>
        <v>5500</v>
      </c>
      <c r="E26" s="3"/>
      <c r="F26" s="3">
        <f ca="1">($O$3*F25+(1-$O$3)*(RANDBETWEEN($P$3,$Q$3)+F25))</f>
        <v>8.0039999999999996</v>
      </c>
      <c r="G26" s="11">
        <f ca="1">(C26+E26)/F26+G25</f>
        <v>711.76221035628396</v>
      </c>
      <c r="H26" s="3">
        <f ca="1">G25*$H$2</f>
        <v>40.831669652861294</v>
      </c>
      <c r="I26" s="3">
        <f ca="1">C26+H26+I25</f>
        <v>5949.452537773097</v>
      </c>
      <c r="J26" s="12">
        <f ca="1">H26/D25</f>
        <v>7.7774608862592942E-3</v>
      </c>
      <c r="K26" s="13">
        <f ca="1">(1+J26)^12 - 1</f>
        <v>9.7427130803175777E-2</v>
      </c>
      <c r="L26" s="13">
        <f ca="1">(I26-D26)/D26</f>
        <v>8.1718643231472182E-2</v>
      </c>
    </row>
    <row r="27" spans="1:12" hidden="1" outlineLevel="1">
      <c r="A27" s="20">
        <f>B27/12</f>
        <v>1.9166666666666667</v>
      </c>
      <c r="B27" s="21">
        <v>23</v>
      </c>
      <c r="C27" s="3">
        <f>C26</f>
        <v>250</v>
      </c>
      <c r="D27" s="3">
        <f>D26+C27</f>
        <v>5750</v>
      </c>
      <c r="E27" s="3"/>
      <c r="F27" s="3">
        <f ca="1">($O$3*F26+(1-$O$3)*(RANDBETWEEN($P$3,$Q$3)+F26))</f>
        <v>8.1180000000000003</v>
      </c>
      <c r="G27" s="11">
        <f ca="1">(C27+E27)/F27+G26</f>
        <v>742.55797285936353</v>
      </c>
      <c r="H27" s="3">
        <f ca="1">G26*$H$2</f>
        <v>42.705732621377038</v>
      </c>
      <c r="I27" s="3">
        <f ca="1">C27+H27+I26</f>
        <v>6242.1582703944741</v>
      </c>
      <c r="J27" s="12">
        <f ca="1">H27/D26</f>
        <v>7.7646786584321887E-3</v>
      </c>
      <c r="K27" s="13">
        <f ca="1">(1+J27)^12 - 1</f>
        <v>9.7260110773814246E-2</v>
      </c>
      <c r="L27" s="13">
        <f ca="1">(I27-D27)/D27</f>
        <v>8.5592742677299855E-2</v>
      </c>
    </row>
    <row r="28" spans="1:12" collapsed="1">
      <c r="A28" s="14">
        <f>B28/12</f>
        <v>2</v>
      </c>
      <c r="B28" s="15">
        <v>24</v>
      </c>
      <c r="C28" s="16">
        <f>C27</f>
        <v>250</v>
      </c>
      <c r="D28" s="16">
        <f>D27+C27</f>
        <v>6000</v>
      </c>
      <c r="E28" s="16">
        <f ca="1">SUM(H17:H28)</f>
        <v>411.23011203194699</v>
      </c>
      <c r="F28" s="16">
        <f ca="1">($O$3*F27+(1-$O$3)*(RANDBETWEEN($P$3,$Q$3)+F27))</f>
        <v>8.1180000000000003</v>
      </c>
      <c r="G28" s="17">
        <f ca="1">(C28+E28)/F28+G27</f>
        <v>824.01031481944574</v>
      </c>
      <c r="H28" s="16">
        <f ca="1">G27*$H$2</f>
        <v>44.553478371561809</v>
      </c>
      <c r="I28" s="16">
        <f ca="1">C28+H28+I27</f>
        <v>6536.7117487660362</v>
      </c>
      <c r="J28" s="18">
        <f ca="1">H28/D27</f>
        <v>7.7484310211411844E-3</v>
      </c>
      <c r="K28" s="18">
        <f ca="1">(1+J28)^12 - 1</f>
        <v>9.7047843320162919E-2</v>
      </c>
      <c r="L28" s="18">
        <f ca="1">(I28-D28)/D28</f>
        <v>8.945195812767269E-2</v>
      </c>
    </row>
    <row r="29" spans="1:12" outlineLevel="1">
      <c r="A29" s="20">
        <f>B29/12</f>
        <v>2.0833333333333335</v>
      </c>
      <c r="B29" s="21">
        <v>25</v>
      </c>
      <c r="C29" s="3">
        <f>C28</f>
        <v>250</v>
      </c>
      <c r="D29" s="3">
        <f>D28+C29</f>
        <v>6250</v>
      </c>
      <c r="E29" s="3"/>
      <c r="F29" s="3">
        <f ca="1">($O$3*F28+(1-$O$3)*(RANDBETWEEN($P$3,$Q$3)+F28))</f>
        <v>8.1180000000000003</v>
      </c>
      <c r="G29" s="11">
        <f ca="1">(C29+E29)/F29+G28</f>
        <v>854.80607732252531</v>
      </c>
      <c r="H29" s="3">
        <f ca="1">G28*$H$2</f>
        <v>49.440618889166743</v>
      </c>
      <c r="I29" s="3">
        <f ca="1">C29+H29+I28</f>
        <v>6836.1523676552033</v>
      </c>
      <c r="J29" s="12">
        <f ca="1">H29/D28</f>
        <v>8.2401031481944571E-3</v>
      </c>
      <c r="K29" s="13">
        <f ca="1">(1+J29)^12 - 1</f>
        <v>0.10348799344777015</v>
      </c>
      <c r="L29" s="13">
        <f ca="1">(I29-D29)/D29</f>
        <v>9.3784378824832523E-2</v>
      </c>
    </row>
    <row r="30" spans="1:12" outlineLevel="1">
      <c r="A30" s="20">
        <f>B30/12</f>
        <v>2.1666666666666665</v>
      </c>
      <c r="B30" s="21">
        <v>26</v>
      </c>
      <c r="C30" s="3">
        <f>C29</f>
        <v>250</v>
      </c>
      <c r="D30" s="3">
        <f>D29+C30</f>
        <v>6500</v>
      </c>
      <c r="E30" s="3"/>
      <c r="F30" s="3">
        <f ca="1">($O$3*F29+(1-$O$3)*(RANDBETWEEN($P$3,$Q$3)+F29))</f>
        <v>8.1180000000000003</v>
      </c>
      <c r="G30" s="11">
        <f ca="1">(C30+E30)/F30+G29</f>
        <v>885.60183982560488</v>
      </c>
      <c r="H30" s="3">
        <f ca="1">G29*$H$2</f>
        <v>51.288364639351514</v>
      </c>
      <c r="I30" s="3">
        <f ca="1">C30+H30+I29</f>
        <v>7137.4407322945544</v>
      </c>
      <c r="J30" s="12">
        <f ca="1">H30/D29</f>
        <v>8.2061383422962417E-3</v>
      </c>
      <c r="K30" s="13">
        <f ca="1">(1+J30)^12 - 1</f>
        <v>0.10304199477821041</v>
      </c>
      <c r="L30" s="13">
        <f ca="1">(I30-D30)/D30</f>
        <v>9.8067804968392985E-2</v>
      </c>
    </row>
    <row r="31" spans="1:12" outlineLevel="1">
      <c r="A31" s="20">
        <f>B31/12</f>
        <v>2.25</v>
      </c>
      <c r="B31" s="21">
        <v>27</v>
      </c>
      <c r="C31" s="3">
        <f>C30</f>
        <v>250</v>
      </c>
      <c r="D31" s="3">
        <f>D30+C31</f>
        <v>6750</v>
      </c>
      <c r="E31" s="3"/>
      <c r="F31" s="3">
        <f ca="1">($O$3*F30+(1-$O$3)*(RANDBETWEEN($P$3,$Q$3)+F30))</f>
        <v>8.2320000000000011</v>
      </c>
      <c r="G31" s="11">
        <f ca="1">(C31+E31)/F31+G30</f>
        <v>915.97113039897704</v>
      </c>
      <c r="H31" s="3">
        <f ca="1">G30*$H$2</f>
        <v>53.136110389536292</v>
      </c>
      <c r="I31" s="3">
        <f ca="1">C31+H31+I30</f>
        <v>7440.5768426840905</v>
      </c>
      <c r="J31" s="12">
        <f ca="1">H31/D30</f>
        <v>8.1747862137748137E-3</v>
      </c>
      <c r="K31" s="13">
        <f ca="1">(1+J31)^12 - 1</f>
        <v>0.10263045036611862</v>
      </c>
      <c r="L31" s="13">
        <f ca="1">(I31-D31)/D31</f>
        <v>0.10230768039764303</v>
      </c>
    </row>
    <row r="32" spans="1:12" outlineLevel="1">
      <c r="A32" s="20">
        <f>B32/12</f>
        <v>2.3333333333333335</v>
      </c>
      <c r="B32" s="21">
        <v>28</v>
      </c>
      <c r="C32" s="3">
        <v>0</v>
      </c>
      <c r="D32" s="25">
        <f>D31+C32</f>
        <v>6750</v>
      </c>
      <c r="E32" s="3"/>
      <c r="F32" s="3">
        <f ca="1">($O$3*F31+(1-$O$3)*(RANDBETWEEN($P$3,$Q$3)+F31))</f>
        <v>8.2320000000000011</v>
      </c>
      <c r="G32" s="11">
        <f ca="1">(C32+E32)/F32+G31</f>
        <v>915.97113039897704</v>
      </c>
      <c r="H32" s="26">
        <f ca="1">G31*$H$2</f>
        <v>54.95826782393862</v>
      </c>
      <c r="I32" s="3">
        <f ca="1">C32+H32+I31</f>
        <v>7495.535110508029</v>
      </c>
      <c r="J32" s="12">
        <f ca="1">H32/D31</f>
        <v>8.1419656035464621E-3</v>
      </c>
      <c r="K32" s="13">
        <f ca="1">(1+J32)^12 - 1</f>
        <v>0.10219978069487157</v>
      </c>
      <c r="L32" s="13">
        <f ca="1">(I32-D32)/D32</f>
        <v>0.11044964600118948</v>
      </c>
    </row>
    <row r="33" spans="1:12" outlineLevel="1">
      <c r="A33" s="20">
        <f>B33/12</f>
        <v>2.4166666666666665</v>
      </c>
      <c r="B33" s="21">
        <v>29</v>
      </c>
      <c r="C33" s="3">
        <v>0</v>
      </c>
      <c r="D33" s="3">
        <f>D32+C33</f>
        <v>6750</v>
      </c>
      <c r="E33" s="3"/>
      <c r="F33" s="3">
        <f ca="1">($O$3*F32+(1-$O$3)*(RANDBETWEEN($P$3,$Q$3)+F32))</f>
        <v>8.1180000000000003</v>
      </c>
      <c r="G33" s="11">
        <f ca="1">(C33+E33)/F33+G32</f>
        <v>915.97113039897704</v>
      </c>
      <c r="H33" s="3">
        <f ca="1">G32*$H$2</f>
        <v>54.95826782393862</v>
      </c>
      <c r="I33" s="3">
        <f ca="1">C33+H33+I32</f>
        <v>7550.4933783319675</v>
      </c>
      <c r="J33" s="12">
        <f ca="1">H33/D32</f>
        <v>8.1419656035464621E-3</v>
      </c>
      <c r="K33" s="13">
        <f ca="1">(1+J33)^12 - 1</f>
        <v>0.10219978069487157</v>
      </c>
      <c r="L33" s="13">
        <f ca="1">(I33-D33)/D33</f>
        <v>0.11859161160473593</v>
      </c>
    </row>
    <row r="34" spans="1:12" outlineLevel="1">
      <c r="A34" s="20">
        <f>B34/12</f>
        <v>2.5</v>
      </c>
      <c r="B34" s="21">
        <v>30</v>
      </c>
      <c r="C34" s="3">
        <f>C33</f>
        <v>0</v>
      </c>
      <c r="D34" s="3">
        <f>D33+C34</f>
        <v>6750</v>
      </c>
      <c r="E34" s="3"/>
      <c r="F34" s="3">
        <f ca="1">($O$3*F33+(1-$O$3)*(RANDBETWEEN($P$3,$Q$3)+F33))</f>
        <v>8.1180000000000003</v>
      </c>
      <c r="G34" s="11">
        <f ca="1">(C34+E34)/F34+G33</f>
        <v>915.97113039897704</v>
      </c>
      <c r="H34" s="3">
        <f ca="1">G33*$H$2</f>
        <v>54.95826782393862</v>
      </c>
      <c r="I34" s="3">
        <f ca="1">C34+H34+I33</f>
        <v>7605.451646155906</v>
      </c>
      <c r="J34" s="12">
        <f ca="1">H34/D33</f>
        <v>8.1419656035464621E-3</v>
      </c>
      <c r="K34" s="13">
        <f ca="1">(1+J34)^12 - 1</f>
        <v>0.10219978069487157</v>
      </c>
      <c r="L34" s="13">
        <f ca="1">(I34-D34)/D34</f>
        <v>0.12673357720828238</v>
      </c>
    </row>
    <row r="35" spans="1:12" outlineLevel="1">
      <c r="A35" s="20">
        <f>B35/12</f>
        <v>2.5833333333333335</v>
      </c>
      <c r="B35" s="21">
        <v>31</v>
      </c>
      <c r="C35" s="3">
        <f>C34</f>
        <v>0</v>
      </c>
      <c r="D35" s="3">
        <f>D34+C35</f>
        <v>6750</v>
      </c>
      <c r="E35" s="3"/>
      <c r="F35" s="3">
        <f ca="1">($O$3*F34+(1-$O$3)*(RANDBETWEEN($P$3,$Q$3)+F34))</f>
        <v>8.1180000000000003</v>
      </c>
      <c r="G35" s="11">
        <f ca="1">(C35+E35)/F35+G34</f>
        <v>915.97113039897704</v>
      </c>
      <c r="H35" s="3">
        <f ca="1">G34*$H$2</f>
        <v>54.95826782393862</v>
      </c>
      <c r="I35" s="3">
        <f ca="1">C35+H35+I34</f>
        <v>7660.4099139798445</v>
      </c>
      <c r="J35" s="12">
        <f ca="1">H35/D34</f>
        <v>8.1419656035464621E-3</v>
      </c>
      <c r="K35" s="13">
        <f ca="1">(1+J35)^12 - 1</f>
        <v>0.10219978069487157</v>
      </c>
      <c r="L35" s="13">
        <f ca="1">(I35-D35)/D35</f>
        <v>0.13487554281182881</v>
      </c>
    </row>
    <row r="36" spans="1:12" outlineLevel="1">
      <c r="A36" s="20">
        <f>B36/12</f>
        <v>2.6666666666666665</v>
      </c>
      <c r="B36" s="21">
        <v>32</v>
      </c>
      <c r="C36" s="3">
        <f>C35</f>
        <v>0</v>
      </c>
      <c r="D36" s="3">
        <f>D35+C36</f>
        <v>6750</v>
      </c>
      <c r="E36" s="3"/>
      <c r="F36" s="3">
        <f ca="1">($O$3*F35+(1-$O$3)*(RANDBETWEEN($P$3,$Q$3)+F35))</f>
        <v>8.0039999999999996</v>
      </c>
      <c r="G36" s="11">
        <f ca="1">(C36+E36)/F36+G35</f>
        <v>915.97113039897704</v>
      </c>
      <c r="H36" s="3">
        <f ca="1">G35*$H$2</f>
        <v>54.95826782393862</v>
      </c>
      <c r="I36" s="3">
        <f ca="1">C36+H36+I35</f>
        <v>7715.368181803783</v>
      </c>
      <c r="J36" s="12">
        <f ca="1">H36/D35</f>
        <v>8.1419656035464621E-3</v>
      </c>
      <c r="K36" s="13">
        <f ca="1">(1+J36)^12 - 1</f>
        <v>0.10219978069487157</v>
      </c>
      <c r="L36" s="13">
        <f ca="1">(I36-D36)/D36</f>
        <v>0.14301750841537528</v>
      </c>
    </row>
    <row r="37" spans="1:12" outlineLevel="1">
      <c r="A37" s="20">
        <f>B37/12</f>
        <v>2.75</v>
      </c>
      <c r="B37" s="21">
        <v>33</v>
      </c>
      <c r="C37" s="3">
        <f>C36</f>
        <v>0</v>
      </c>
      <c r="D37" s="3">
        <f>D36+C37</f>
        <v>6750</v>
      </c>
      <c r="E37" s="3"/>
      <c r="F37" s="3">
        <f ca="1">($O$3*F36+(1-$O$3)*(RANDBETWEEN($P$3,$Q$3)+F36))</f>
        <v>8.1180000000000003</v>
      </c>
      <c r="G37" s="11">
        <f ca="1">(C37+E37)/F37+G36</f>
        <v>915.97113039897704</v>
      </c>
      <c r="H37" s="3">
        <f ca="1">G36*$H$2</f>
        <v>54.95826782393862</v>
      </c>
      <c r="I37" s="3">
        <f ca="1">C37+H37+I36</f>
        <v>7770.3264496277216</v>
      </c>
      <c r="J37" s="12">
        <f ca="1">H37/D36</f>
        <v>8.1419656035464621E-3</v>
      </c>
      <c r="K37" s="13">
        <f ca="1">(1+J37)^12 - 1</f>
        <v>0.10219978069487157</v>
      </c>
      <c r="L37" s="13">
        <f ca="1">(I37-D37)/D37</f>
        <v>0.15115947401892171</v>
      </c>
    </row>
    <row r="38" spans="1:12" outlineLevel="1">
      <c r="A38" s="20">
        <f>B38/12</f>
        <v>2.8333333333333335</v>
      </c>
      <c r="B38" s="21">
        <v>34</v>
      </c>
      <c r="C38" s="3">
        <f>C37</f>
        <v>0</v>
      </c>
      <c r="D38" s="3">
        <f>D37+C38</f>
        <v>6750</v>
      </c>
      <c r="E38" s="3"/>
      <c r="F38" s="3">
        <f ca="1">($O$3*F37+(1-$O$3)*(RANDBETWEEN($P$3,$Q$3)+F37))</f>
        <v>8.0039999999999996</v>
      </c>
      <c r="G38" s="11">
        <f ca="1">(C38+E38)/F38+G37</f>
        <v>915.97113039897704</v>
      </c>
      <c r="H38" s="3">
        <f ca="1">G37*$H$2</f>
        <v>54.95826782393862</v>
      </c>
      <c r="I38" s="3">
        <f ca="1">C38+H38+I37</f>
        <v>7825.2847174516601</v>
      </c>
      <c r="J38" s="12">
        <f ca="1">H38/D37</f>
        <v>8.1419656035464621E-3</v>
      </c>
      <c r="K38" s="13">
        <f ca="1">(1+J38)^12 - 1</f>
        <v>0.10219978069487157</v>
      </c>
      <c r="L38" s="13">
        <f ca="1">(I38-D38)/D38</f>
        <v>0.15930143962246815</v>
      </c>
    </row>
    <row r="39" spans="1:12" outlineLevel="1">
      <c r="A39" s="20">
        <f>B39/12</f>
        <v>2.9166666666666665</v>
      </c>
      <c r="B39" s="21">
        <v>35</v>
      </c>
      <c r="C39" s="3">
        <f>C38</f>
        <v>0</v>
      </c>
      <c r="D39" s="3">
        <f>D38+C39</f>
        <v>6750</v>
      </c>
      <c r="E39" s="3"/>
      <c r="F39" s="3">
        <f ca="1">($O$3*F38+(1-$O$3)*(RANDBETWEEN($P$3,$Q$3)+F38))</f>
        <v>7.89</v>
      </c>
      <c r="G39" s="11">
        <f ca="1">(C39+E39)/F39+G38</f>
        <v>915.97113039897704</v>
      </c>
      <c r="H39" s="3">
        <f ca="1">G38*$H$2</f>
        <v>54.95826782393862</v>
      </c>
      <c r="I39" s="3">
        <f ca="1">C39+H39+I38</f>
        <v>7880.2429852755986</v>
      </c>
      <c r="J39" s="12">
        <f ca="1">H39/D38</f>
        <v>8.1419656035464621E-3</v>
      </c>
      <c r="K39" s="13">
        <f ca="1">(1+J39)^12 - 1</f>
        <v>0.10219978069487157</v>
      </c>
      <c r="L39" s="13">
        <f ca="1">(I39-D39)/D39</f>
        <v>0.16744340522601461</v>
      </c>
    </row>
    <row r="40" spans="1:12">
      <c r="A40" s="14">
        <f>B40/12</f>
        <v>3</v>
      </c>
      <c r="B40" s="15">
        <v>36</v>
      </c>
      <c r="C40" s="16">
        <f>C39</f>
        <v>0</v>
      </c>
      <c r="D40" s="16">
        <f>D39+C39</f>
        <v>6750</v>
      </c>
      <c r="E40" s="16">
        <f ca="1">SUM(H29:H40)</f>
        <v>648.48950433350217</v>
      </c>
      <c r="F40" s="16">
        <f ca="1">($O$3*F39+(1-$O$3)*(RANDBETWEEN($P$3,$Q$3)+F39))</f>
        <v>7.7759999999999998</v>
      </c>
      <c r="G40" s="17">
        <f ca="1">(C40+E40)/F40+G39</f>
        <v>999.36741439248294</v>
      </c>
      <c r="H40" s="16">
        <f ca="1">G39*$H$2</f>
        <v>54.95826782393862</v>
      </c>
      <c r="I40" s="16">
        <f ca="1">C40+H40+I39</f>
        <v>7935.2012530995371</v>
      </c>
      <c r="J40" s="18">
        <f ca="1">H40/D39</f>
        <v>8.1419656035464621E-3</v>
      </c>
      <c r="K40" s="18">
        <f ca="1">(1+J40)^12 - 1</f>
        <v>0.10219978069487157</v>
      </c>
      <c r="L40" s="18">
        <f ca="1">(I40-D40)/D40</f>
        <v>0.17558537082956105</v>
      </c>
    </row>
    <row r="41" spans="1:12" hidden="1" outlineLevel="1">
      <c r="A41" s="20">
        <f>B41/12</f>
        <v>3.0833333333333335</v>
      </c>
      <c r="B41" s="21">
        <v>37</v>
      </c>
      <c r="C41" s="3">
        <f>C40</f>
        <v>0</v>
      </c>
      <c r="D41" s="3">
        <f>D40+C41</f>
        <v>6750</v>
      </c>
      <c r="E41" s="3"/>
      <c r="F41" s="3">
        <f ca="1">($O$3*F40+(1-$O$3)*(RANDBETWEEN($P$3,$Q$3)+F40))</f>
        <v>7.6619999999999999</v>
      </c>
      <c r="G41" s="11">
        <f ca="1">(C41+E41)/F41+G40</f>
        <v>999.36741439248294</v>
      </c>
      <c r="H41" s="3">
        <f ca="1">G40*$H$2</f>
        <v>59.962044863548975</v>
      </c>
      <c r="I41" s="3">
        <f ca="1">C41+H41+I40</f>
        <v>7995.1632979630858</v>
      </c>
      <c r="J41" s="12">
        <f ca="1">H41/D40</f>
        <v>8.8832659057109589E-3</v>
      </c>
      <c r="K41" s="13">
        <f ca="1">(1+J41)^12 - 1</f>
        <v>0.11196475684307639</v>
      </c>
      <c r="L41" s="13">
        <f ca="1">(I41-D41)/D41</f>
        <v>0.18446863673527197</v>
      </c>
    </row>
    <row r="42" spans="1:12" hidden="1" outlineLevel="1">
      <c r="A42" s="20">
        <f>B42/12</f>
        <v>3.1666666666666665</v>
      </c>
      <c r="B42" s="21">
        <v>38</v>
      </c>
      <c r="C42" s="3">
        <f>C41</f>
        <v>0</v>
      </c>
      <c r="D42" s="3">
        <f>D41+C42</f>
        <v>6750</v>
      </c>
      <c r="E42" s="3"/>
      <c r="F42" s="3">
        <f ca="1">($O$3*F41+(1-$O$3)*(RANDBETWEEN($P$3,$Q$3)+F41))</f>
        <v>7.6619999999999999</v>
      </c>
      <c r="G42" s="11">
        <f ca="1">(C42+E42)/F42+G41</f>
        <v>999.36741439248294</v>
      </c>
      <c r="H42" s="3">
        <f ca="1">G41*$H$2</f>
        <v>59.962044863548975</v>
      </c>
      <c r="I42" s="3">
        <f ca="1">C42+H42+I41</f>
        <v>8055.1253428266346</v>
      </c>
      <c r="J42" s="12">
        <f ca="1">H42/D41</f>
        <v>8.8832659057109589E-3</v>
      </c>
      <c r="K42" s="13">
        <f ca="1">(1+J42)^12 - 1</f>
        <v>0.11196475684307639</v>
      </c>
      <c r="L42" s="13">
        <f ca="1">(I42-D42)/D42</f>
        <v>0.1933519026409829</v>
      </c>
    </row>
    <row r="43" spans="1:12" hidden="1" outlineLevel="1">
      <c r="A43" s="20">
        <f>B43/12</f>
        <v>3.25</v>
      </c>
      <c r="B43" s="21">
        <v>39</v>
      </c>
      <c r="C43" s="3">
        <f>C42</f>
        <v>0</v>
      </c>
      <c r="D43" s="3">
        <f>D42+C43</f>
        <v>6750</v>
      </c>
      <c r="E43" s="3"/>
      <c r="F43" s="3">
        <f ca="1">($O$3*F42+(1-$O$3)*(RANDBETWEEN($P$3,$Q$3)+F42))</f>
        <v>7.6619999999999999</v>
      </c>
      <c r="G43" s="11">
        <f ca="1">(C43+E43)/F43+G42</f>
        <v>999.36741439248294</v>
      </c>
      <c r="H43" s="3">
        <f ca="1">G42*$H$2</f>
        <v>59.962044863548975</v>
      </c>
      <c r="I43" s="3">
        <f ca="1">C43+H43+I42</f>
        <v>8115.0873876901833</v>
      </c>
      <c r="J43" s="12">
        <f ca="1">H43/D42</f>
        <v>8.8832659057109589E-3</v>
      </c>
      <c r="K43" s="13">
        <f ca="1">(1+J43)^12 - 1</f>
        <v>0.11196475684307639</v>
      </c>
      <c r="L43" s="13">
        <f ca="1">(I43-D43)/D43</f>
        <v>0.20223516854669382</v>
      </c>
    </row>
    <row r="44" spans="1:12" hidden="1" outlineLevel="1">
      <c r="A44" s="20">
        <f>B44/12</f>
        <v>3.3333333333333335</v>
      </c>
      <c r="B44" s="21">
        <v>40</v>
      </c>
      <c r="C44" s="3">
        <f>C43</f>
        <v>0</v>
      </c>
      <c r="D44" s="3">
        <f>D43+C44</f>
        <v>6750</v>
      </c>
      <c r="E44" s="3"/>
      <c r="F44" s="3">
        <f ca="1">($O$3*F43+(1-$O$3)*(RANDBETWEEN($P$3,$Q$3)+F43))</f>
        <v>7.7759999999999998</v>
      </c>
      <c r="G44" s="11">
        <f ca="1">(C44+E44)/F44+G43</f>
        <v>999.36741439248294</v>
      </c>
      <c r="H44" s="3">
        <f ca="1">G43*$H$2</f>
        <v>59.962044863548975</v>
      </c>
      <c r="I44" s="3">
        <f ca="1">C44+H44+I43</f>
        <v>8175.049432553732</v>
      </c>
      <c r="J44" s="12">
        <f ca="1">H44/D43</f>
        <v>8.8832659057109589E-3</v>
      </c>
      <c r="K44" s="13">
        <f ca="1">(1+J44)^12 - 1</f>
        <v>0.11196475684307639</v>
      </c>
      <c r="L44" s="13">
        <f ca="1">(I44-D44)/D44</f>
        <v>0.21111843445240475</v>
      </c>
    </row>
    <row r="45" spans="1:12" hidden="1" outlineLevel="1">
      <c r="A45" s="20">
        <f>B45/12</f>
        <v>3.4166666666666665</v>
      </c>
      <c r="B45" s="21">
        <v>41</v>
      </c>
      <c r="C45" s="3">
        <f>C44</f>
        <v>0</v>
      </c>
      <c r="D45" s="3">
        <f>D44+C45</f>
        <v>6750</v>
      </c>
      <c r="E45" s="3"/>
      <c r="F45" s="3">
        <f ca="1">($O$3*F44+(1-$O$3)*(RANDBETWEEN($P$3,$Q$3)+F44))</f>
        <v>7.6619999999999999</v>
      </c>
      <c r="G45" s="11">
        <f ca="1">(C45+E45)/F45+G44</f>
        <v>999.36741439248294</v>
      </c>
      <c r="H45" s="3">
        <f ca="1">G44*$H$2</f>
        <v>59.962044863548975</v>
      </c>
      <c r="I45" s="3">
        <f ca="1">C45+H45+I44</f>
        <v>8235.0114774172816</v>
      </c>
      <c r="J45" s="12">
        <f ca="1">H45/D44</f>
        <v>8.8832659057109589E-3</v>
      </c>
      <c r="K45" s="13">
        <f ca="1">(1+J45)^12 - 1</f>
        <v>0.11196475684307639</v>
      </c>
      <c r="L45" s="13">
        <f ca="1">(I45-D45)/D45</f>
        <v>0.22000170035811581</v>
      </c>
    </row>
    <row r="46" spans="1:12" hidden="1" outlineLevel="1">
      <c r="A46" s="20">
        <f>B46/12</f>
        <v>3.5</v>
      </c>
      <c r="B46" s="21">
        <v>42</v>
      </c>
      <c r="C46" s="3">
        <f>C45</f>
        <v>0</v>
      </c>
      <c r="D46" s="3">
        <f>D45+C46</f>
        <v>6750</v>
      </c>
      <c r="E46" s="3"/>
      <c r="F46" s="3">
        <f ca="1">($O$3*F45+(1-$O$3)*(RANDBETWEEN($P$3,$Q$3)+F45))</f>
        <v>7.548</v>
      </c>
      <c r="G46" s="11">
        <f ca="1">(C46+E46)/F46+G45</f>
        <v>999.36741439248294</v>
      </c>
      <c r="H46" s="3">
        <f ca="1">G45*$H$2</f>
        <v>59.962044863548975</v>
      </c>
      <c r="I46" s="3">
        <f ca="1">C46+H46+I45</f>
        <v>8294.9735222808304</v>
      </c>
      <c r="J46" s="12">
        <f ca="1">H46/D45</f>
        <v>8.8832659057109589E-3</v>
      </c>
      <c r="K46" s="13">
        <f ca="1">(1+J46)^12 - 1</f>
        <v>0.11196475684307639</v>
      </c>
      <c r="L46" s="13">
        <f ca="1">(I46-D46)/D46</f>
        <v>0.22888496626382673</v>
      </c>
    </row>
    <row r="47" spans="1:12" hidden="1" outlineLevel="1">
      <c r="A47" s="20">
        <f>B47/12</f>
        <v>3.5833333333333335</v>
      </c>
      <c r="B47" s="21">
        <v>43</v>
      </c>
      <c r="C47" s="3">
        <f>C46</f>
        <v>0</v>
      </c>
      <c r="D47" s="3">
        <f>D46+C47</f>
        <v>6750</v>
      </c>
      <c r="E47" s="3"/>
      <c r="F47" s="3">
        <f ca="1">($O$3*F46+(1-$O$3)*(RANDBETWEEN($P$3,$Q$3)+F46))</f>
        <v>7.6619999999999999</v>
      </c>
      <c r="G47" s="11">
        <f ca="1">(C47+E47)/F47+G46</f>
        <v>999.36741439248294</v>
      </c>
      <c r="H47" s="3">
        <f ca="1">G46*$H$2</f>
        <v>59.962044863548975</v>
      </c>
      <c r="I47" s="3">
        <f ca="1">C47+H47+I46</f>
        <v>8354.9355671443791</v>
      </c>
      <c r="J47" s="12">
        <f ca="1">H47/D46</f>
        <v>8.8832659057109589E-3</v>
      </c>
      <c r="K47" s="13">
        <f ca="1">(1+J47)^12 - 1</f>
        <v>0.11196475684307639</v>
      </c>
      <c r="L47" s="13">
        <f ca="1">(I47-D47)/D47</f>
        <v>0.23776823216953763</v>
      </c>
    </row>
    <row r="48" spans="1:12" hidden="1" outlineLevel="1">
      <c r="A48" s="20">
        <f>B48/12</f>
        <v>3.6666666666666665</v>
      </c>
      <c r="B48" s="21">
        <v>44</v>
      </c>
      <c r="C48" s="3">
        <f>C47</f>
        <v>0</v>
      </c>
      <c r="D48" s="3">
        <f>D47+C48</f>
        <v>6750</v>
      </c>
      <c r="E48" s="3"/>
      <c r="F48" s="3">
        <f ca="1">($O$3*F47+(1-$O$3)*(RANDBETWEEN($P$3,$Q$3)+F47))</f>
        <v>7.548</v>
      </c>
      <c r="G48" s="11">
        <f ca="1">(C48+E48)/F48+G47</f>
        <v>999.36741439248294</v>
      </c>
      <c r="H48" s="3">
        <f ca="1">G47*$H$2</f>
        <v>59.962044863548975</v>
      </c>
      <c r="I48" s="3">
        <f ca="1">C48+H48+I47</f>
        <v>8414.8976120079278</v>
      </c>
      <c r="J48" s="12">
        <f ca="1">H48/D47</f>
        <v>8.8832659057109589E-3</v>
      </c>
      <c r="K48" s="13">
        <f ca="1">(1+J48)^12 - 1</f>
        <v>0.11196475684307639</v>
      </c>
      <c r="L48" s="13">
        <f ca="1">(I48-D48)/D48</f>
        <v>0.24665149807524855</v>
      </c>
    </row>
    <row r="49" spans="1:12" hidden="1" outlineLevel="1">
      <c r="A49" s="20">
        <f>B49/12</f>
        <v>3.75</v>
      </c>
      <c r="B49" s="21">
        <v>45</v>
      </c>
      <c r="C49" s="3">
        <f>C48</f>
        <v>0</v>
      </c>
      <c r="D49" s="3">
        <f>D48+C49</f>
        <v>6750</v>
      </c>
      <c r="E49" s="3"/>
      <c r="F49" s="3">
        <f ca="1">($O$3*F48+(1-$O$3)*(RANDBETWEEN($P$3,$Q$3)+F48))</f>
        <v>7.6619999999999999</v>
      </c>
      <c r="G49" s="11">
        <f ca="1">(C49+E49)/F49+G48</f>
        <v>999.36741439248294</v>
      </c>
      <c r="H49" s="3">
        <f ca="1">G48*$H$2</f>
        <v>59.962044863548975</v>
      </c>
      <c r="I49" s="3">
        <f ca="1">C49+H49+I48</f>
        <v>8474.8596568714765</v>
      </c>
      <c r="J49" s="12">
        <f ca="1">H49/D48</f>
        <v>8.8832659057109589E-3</v>
      </c>
      <c r="K49" s="13">
        <f ca="1">(1+J49)^12 - 1</f>
        <v>0.11196475684307639</v>
      </c>
      <c r="L49" s="13">
        <f ca="1">(I49-D49)/D49</f>
        <v>0.25553476398095948</v>
      </c>
    </row>
    <row r="50" spans="1:12" hidden="1" outlineLevel="1">
      <c r="A50" s="20">
        <f>B50/12</f>
        <v>3.8333333333333335</v>
      </c>
      <c r="B50" s="21">
        <v>46</v>
      </c>
      <c r="C50" s="3">
        <f>C49</f>
        <v>0</v>
      </c>
      <c r="D50" s="3">
        <f>D49+C50</f>
        <v>6750</v>
      </c>
      <c r="E50" s="3"/>
      <c r="F50" s="3">
        <f ca="1">($O$3*F49+(1-$O$3)*(RANDBETWEEN($P$3,$Q$3)+F49))</f>
        <v>7.548</v>
      </c>
      <c r="G50" s="11">
        <f ca="1">(C50+E50)/F50+G49</f>
        <v>999.36741439248294</v>
      </c>
      <c r="H50" s="3">
        <f ca="1">G49*$H$2</f>
        <v>59.962044863548975</v>
      </c>
      <c r="I50" s="3">
        <f ca="1">C50+H50+I49</f>
        <v>8534.8217017350253</v>
      </c>
      <c r="J50" s="12">
        <f ca="1">H50/D49</f>
        <v>8.8832659057109589E-3</v>
      </c>
      <c r="K50" s="13">
        <f ca="1">(1+J50)^12 - 1</f>
        <v>0.11196475684307639</v>
      </c>
      <c r="L50" s="13">
        <f ca="1">(I50-D50)/D50</f>
        <v>0.2644180298866704</v>
      </c>
    </row>
    <row r="51" spans="1:12" hidden="1" outlineLevel="1">
      <c r="A51" s="20">
        <f>B51/12</f>
        <v>3.9166666666666665</v>
      </c>
      <c r="B51" s="21">
        <v>47</v>
      </c>
      <c r="C51" s="3">
        <f>C50</f>
        <v>0</v>
      </c>
      <c r="D51" s="3">
        <f>D50+C51</f>
        <v>6750</v>
      </c>
      <c r="E51" s="3"/>
      <c r="F51" s="3">
        <f ca="1">($O$3*F50+(1-$O$3)*(RANDBETWEEN($P$3,$Q$3)+F50))</f>
        <v>7.4340000000000002</v>
      </c>
      <c r="G51" s="11">
        <f ca="1">(C51+E51)/F51+G50</f>
        <v>999.36741439248294</v>
      </c>
      <c r="H51" s="3">
        <f ca="1">G50*$H$2</f>
        <v>59.962044863548975</v>
      </c>
      <c r="I51" s="3">
        <f ca="1">C51+H51+I50</f>
        <v>8594.783746598574</v>
      </c>
      <c r="J51" s="12">
        <f ca="1">H51/D50</f>
        <v>8.8832659057109589E-3</v>
      </c>
      <c r="K51" s="13">
        <f ca="1">(1+J51)^12 - 1</f>
        <v>0.11196475684307639</v>
      </c>
      <c r="L51" s="13">
        <f ca="1">(I51-D51)/D51</f>
        <v>0.27330129579238133</v>
      </c>
    </row>
    <row r="52" spans="1:12" collapsed="1">
      <c r="A52" s="14">
        <f>B52/12</f>
        <v>4</v>
      </c>
      <c r="B52" s="15">
        <v>48</v>
      </c>
      <c r="C52" s="16">
        <f>C51</f>
        <v>0</v>
      </c>
      <c r="D52" s="16">
        <f>D51+C51</f>
        <v>6750</v>
      </c>
      <c r="E52" s="16">
        <f ca="1">SUM(H41:H52)</f>
        <v>719.54453836258756</v>
      </c>
      <c r="F52" s="16">
        <f ca="1">($O$3*F51+(1-$O$3)*(RANDBETWEEN($P$3,$Q$3)+F51))</f>
        <v>7.3199999999999994</v>
      </c>
      <c r="G52" s="17">
        <f ca="1">(C52+E52)/F52+G51</f>
        <v>1097.6658485950222</v>
      </c>
      <c r="H52" s="16">
        <f ca="1">G51*$H$2</f>
        <v>59.962044863548975</v>
      </c>
      <c r="I52" s="16">
        <f ca="1">C52+H52+I51</f>
        <v>8654.7457914621227</v>
      </c>
      <c r="J52" s="18">
        <f ca="1">H52/D51</f>
        <v>8.8832659057109589E-3</v>
      </c>
      <c r="K52" s="18">
        <f ca="1">(1+J52)^12 - 1</f>
        <v>0.11196475684307639</v>
      </c>
      <c r="L52" s="18">
        <f ca="1">(I52-D52)/D52</f>
        <v>0.28218456169809225</v>
      </c>
    </row>
    <row r="53" spans="1:12" hidden="1" outlineLevel="1">
      <c r="A53" s="20">
        <f>B53/12</f>
        <v>4.083333333333333</v>
      </c>
      <c r="B53" s="21">
        <v>49</v>
      </c>
      <c r="C53" s="3">
        <f>C52</f>
        <v>0</v>
      </c>
      <c r="D53" s="3">
        <f>D52+C53</f>
        <v>6750</v>
      </c>
      <c r="E53" s="3"/>
      <c r="F53" s="3">
        <f ca="1">($O$3*F52+(1-$O$3)*(RANDBETWEEN($P$3,$Q$3)+F52))</f>
        <v>7.2059999999999995</v>
      </c>
      <c r="G53" s="11">
        <f ca="1">(C53+E53)/F53+G52</f>
        <v>1097.6658485950222</v>
      </c>
      <c r="H53" s="3">
        <f ca="1">G52*$H$2</f>
        <v>65.859950915701333</v>
      </c>
      <c r="I53" s="3">
        <f ca="1">C53+H53+I52</f>
        <v>8720.6057423778238</v>
      </c>
      <c r="J53" s="12">
        <f ca="1">H53/D52</f>
        <v>9.757029765289086E-3</v>
      </c>
      <c r="K53" s="13">
        <f ca="1">(1+J53)^12 - 1</f>
        <v>0.12357644019834924</v>
      </c>
      <c r="L53" s="13">
        <f ca="1">(I53-D53)/D53</f>
        <v>0.29194159146338133</v>
      </c>
    </row>
    <row r="54" spans="1:12" hidden="1" outlineLevel="1">
      <c r="A54" s="20">
        <f>B54/12</f>
        <v>4.166666666666667</v>
      </c>
      <c r="B54" s="21">
        <v>50</v>
      </c>
      <c r="C54" s="3">
        <f>C53</f>
        <v>0</v>
      </c>
      <c r="D54" s="3">
        <f>D53+C54</f>
        <v>6750</v>
      </c>
      <c r="E54" s="3"/>
      <c r="F54" s="3">
        <f ca="1">($O$3*F53+(1-$O$3)*(RANDBETWEEN($P$3,$Q$3)+F53))</f>
        <v>7.0919999999999996</v>
      </c>
      <c r="G54" s="11">
        <f ca="1">(C54+E54)/F54+G53</f>
        <v>1097.6658485950222</v>
      </c>
      <c r="H54" s="3">
        <f ca="1">G53*$H$2</f>
        <v>65.859950915701333</v>
      </c>
      <c r="I54" s="3">
        <f ca="1">C54+H54+I53</f>
        <v>8786.465693293525</v>
      </c>
      <c r="J54" s="12">
        <f ca="1">H54/D53</f>
        <v>9.757029765289086E-3</v>
      </c>
      <c r="K54" s="13">
        <f ca="1">(1+J54)^12 - 1</f>
        <v>0.12357644019834924</v>
      </c>
      <c r="L54" s="13">
        <f ca="1">(I54-D54)/D54</f>
        <v>0.30169862122867036</v>
      </c>
    </row>
    <row r="55" spans="1:12" hidden="1" outlineLevel="1">
      <c r="A55" s="20">
        <f>B55/12</f>
        <v>4.25</v>
      </c>
      <c r="B55" s="21">
        <v>51</v>
      </c>
      <c r="C55" s="3">
        <f>C54</f>
        <v>0</v>
      </c>
      <c r="D55" s="3">
        <f>D54+C55</f>
        <v>6750</v>
      </c>
      <c r="E55" s="3"/>
      <c r="F55" s="3">
        <f ca="1">($O$3*F54+(1-$O$3)*(RANDBETWEEN($P$3,$Q$3)+F54))</f>
        <v>7.2059999999999995</v>
      </c>
      <c r="G55" s="11">
        <f ca="1">(C55+E55)/F55+G54</f>
        <v>1097.6658485950222</v>
      </c>
      <c r="H55" s="3">
        <f ca="1">G54*$H$2</f>
        <v>65.859950915701333</v>
      </c>
      <c r="I55" s="3">
        <f ca="1">C55+H55+I54</f>
        <v>8852.3256442092261</v>
      </c>
      <c r="J55" s="12">
        <f ca="1">H55/D54</f>
        <v>9.757029765289086E-3</v>
      </c>
      <c r="K55" s="13">
        <f ca="1">(1+J55)^12 - 1</f>
        <v>0.12357644019834924</v>
      </c>
      <c r="L55" s="13">
        <f ca="1">(I55-D55)/D55</f>
        <v>0.31145565099395944</v>
      </c>
    </row>
    <row r="56" spans="1:12" hidden="1" outlineLevel="1">
      <c r="A56" s="20">
        <f>B56/12</f>
        <v>4.333333333333333</v>
      </c>
      <c r="B56" s="21">
        <v>52</v>
      </c>
      <c r="C56" s="3">
        <f>C55</f>
        <v>0</v>
      </c>
      <c r="D56" s="3">
        <f>D55+C56</f>
        <v>6750</v>
      </c>
      <c r="E56" s="3"/>
      <c r="F56" s="3">
        <f ca="1">($O$3*F55+(1-$O$3)*(RANDBETWEEN($P$3,$Q$3)+F55))</f>
        <v>7.3199999999999994</v>
      </c>
      <c r="G56" s="11">
        <f ca="1">(C56+E56)/F56+G55</f>
        <v>1097.6658485950222</v>
      </c>
      <c r="H56" s="3">
        <f ca="1">G55*$H$2</f>
        <v>65.859950915701333</v>
      </c>
      <c r="I56" s="3">
        <f ca="1">C56+H56+I55</f>
        <v>8918.1855951249272</v>
      </c>
      <c r="J56" s="12">
        <f ca="1">H56/D55</f>
        <v>9.757029765289086E-3</v>
      </c>
      <c r="K56" s="13">
        <f ca="1">(1+J56)^12 - 1</f>
        <v>0.12357644019834924</v>
      </c>
      <c r="L56" s="13">
        <f ca="1">(I56-D56)/D56</f>
        <v>0.32121268075924847</v>
      </c>
    </row>
    <row r="57" spans="1:12" hidden="1" outlineLevel="1">
      <c r="A57" s="20">
        <f>B57/12</f>
        <v>4.416666666666667</v>
      </c>
      <c r="B57" s="21">
        <v>53</v>
      </c>
      <c r="C57" s="3">
        <f>C56</f>
        <v>0</v>
      </c>
      <c r="D57" s="3">
        <f>D56+C57</f>
        <v>6750</v>
      </c>
      <c r="E57" s="3"/>
      <c r="F57" s="3">
        <f ca="1">($O$3*F56+(1-$O$3)*(RANDBETWEEN($P$3,$Q$3)+F56))</f>
        <v>7.2059999999999995</v>
      </c>
      <c r="G57" s="11">
        <f ca="1">(C57+E57)/F57+G56</f>
        <v>1097.6658485950222</v>
      </c>
      <c r="H57" s="3">
        <f ca="1">G56*$H$2</f>
        <v>65.859950915701333</v>
      </c>
      <c r="I57" s="3">
        <f ca="1">C57+H57+I56</f>
        <v>8984.0455460406283</v>
      </c>
      <c r="J57" s="12">
        <f ca="1">H57/D56</f>
        <v>9.757029765289086E-3</v>
      </c>
      <c r="K57" s="13">
        <f ca="1">(1+J57)^12 - 1</f>
        <v>0.12357644019834924</v>
      </c>
      <c r="L57" s="13">
        <f ca="1">(I57-D57)/D57</f>
        <v>0.33096971052453755</v>
      </c>
    </row>
    <row r="58" spans="1:12" hidden="1" outlineLevel="1">
      <c r="A58" s="20">
        <f>B58/12</f>
        <v>4.5</v>
      </c>
      <c r="B58" s="21">
        <v>54</v>
      </c>
      <c r="C58" s="3">
        <f>C57</f>
        <v>0</v>
      </c>
      <c r="D58" s="3">
        <f>D57+C58</f>
        <v>6750</v>
      </c>
      <c r="E58" s="3"/>
      <c r="F58" s="3">
        <f ca="1">($O$3*F57+(1-$O$3)*(RANDBETWEEN($P$3,$Q$3)+F57))</f>
        <v>7.2059999999999995</v>
      </c>
      <c r="G58" s="11">
        <f ca="1">(C58+E58)/F58+G57</f>
        <v>1097.6658485950222</v>
      </c>
      <c r="H58" s="3">
        <f ca="1">G57*$H$2</f>
        <v>65.859950915701333</v>
      </c>
      <c r="I58" s="3">
        <f ca="1">C58+H58+I57</f>
        <v>9049.9054969563294</v>
      </c>
      <c r="J58" s="12">
        <f ca="1">H58/D57</f>
        <v>9.757029765289086E-3</v>
      </c>
      <c r="K58" s="13">
        <f ca="1">(1+J58)^12 - 1</f>
        <v>0.12357644019834924</v>
      </c>
      <c r="L58" s="13">
        <f ca="1">(I58-D58)/D58</f>
        <v>0.34072674028982658</v>
      </c>
    </row>
    <row r="59" spans="1:12" hidden="1" outlineLevel="1">
      <c r="A59" s="20">
        <f>B59/12</f>
        <v>4.583333333333333</v>
      </c>
      <c r="B59" s="21">
        <v>55</v>
      </c>
      <c r="C59" s="3">
        <f>C58</f>
        <v>0</v>
      </c>
      <c r="D59" s="3">
        <f>D58+C59</f>
        <v>6750</v>
      </c>
      <c r="E59" s="3"/>
      <c r="F59" s="3">
        <f ca="1">($O$3*F58+(1-$O$3)*(RANDBETWEEN($P$3,$Q$3)+F58))</f>
        <v>7.3199999999999994</v>
      </c>
      <c r="G59" s="11">
        <f ca="1">(C59+E59)/F59+G58</f>
        <v>1097.6658485950222</v>
      </c>
      <c r="H59" s="3">
        <f ca="1">G58*$H$2</f>
        <v>65.859950915701333</v>
      </c>
      <c r="I59" s="3">
        <f ca="1">C59+H59+I58</f>
        <v>9115.7654478720306</v>
      </c>
      <c r="J59" s="12">
        <f ca="1">H59/D58</f>
        <v>9.757029765289086E-3</v>
      </c>
      <c r="K59" s="13">
        <f ca="1">(1+J59)^12 - 1</f>
        <v>0.12357644019834924</v>
      </c>
      <c r="L59" s="13">
        <f ca="1">(I59-D59)/D59</f>
        <v>0.35048377005511566</v>
      </c>
    </row>
    <row r="60" spans="1:12" hidden="1" outlineLevel="1">
      <c r="A60" s="20">
        <f>B60/12</f>
        <v>4.666666666666667</v>
      </c>
      <c r="B60" s="21">
        <v>56</v>
      </c>
      <c r="C60" s="3">
        <f>C59</f>
        <v>0</v>
      </c>
      <c r="D60" s="3">
        <f>D59+C60</f>
        <v>6750</v>
      </c>
      <c r="E60" s="3"/>
      <c r="F60" s="3">
        <f ca="1">($O$3*F59+(1-$O$3)*(RANDBETWEEN($P$3,$Q$3)+F59))</f>
        <v>7.4339999999999993</v>
      </c>
      <c r="G60" s="11">
        <f ca="1">(C60+E60)/F60+G59</f>
        <v>1097.6658485950222</v>
      </c>
      <c r="H60" s="3">
        <f ca="1">G59*$H$2</f>
        <v>65.859950915701333</v>
      </c>
      <c r="I60" s="3">
        <f ca="1">C60+H60+I59</f>
        <v>9181.6253987877317</v>
      </c>
      <c r="J60" s="12">
        <f ca="1">H60/D59</f>
        <v>9.757029765289086E-3</v>
      </c>
      <c r="K60" s="13">
        <f ca="1">(1+J60)^12 - 1</f>
        <v>0.12357644019834924</v>
      </c>
      <c r="L60" s="13">
        <f ca="1">(I60-D60)/D60</f>
        <v>0.36024079982040469</v>
      </c>
    </row>
    <row r="61" spans="1:12" hidden="1" outlineLevel="1">
      <c r="A61" s="20">
        <f>B61/12</f>
        <v>4.75</v>
      </c>
      <c r="B61" s="21">
        <v>57</v>
      </c>
      <c r="C61" s="3">
        <f>C60</f>
        <v>0</v>
      </c>
      <c r="D61" s="3">
        <f>D60+C61</f>
        <v>6750</v>
      </c>
      <c r="E61" s="3"/>
      <c r="F61" s="3">
        <f ca="1">($O$3*F60+(1-$O$3)*(RANDBETWEEN($P$3,$Q$3)+F60))</f>
        <v>7.4339999999999993</v>
      </c>
      <c r="G61" s="11">
        <f ca="1">(C61+E61)/F61+G60</f>
        <v>1097.6658485950222</v>
      </c>
      <c r="H61" s="3">
        <f ca="1">G60*$H$2</f>
        <v>65.859950915701333</v>
      </c>
      <c r="I61" s="3">
        <f ca="1">C61+H61+I60</f>
        <v>9247.4853497034328</v>
      </c>
      <c r="J61" s="12">
        <f ca="1">H61/D60</f>
        <v>9.757029765289086E-3</v>
      </c>
      <c r="K61" s="13">
        <f ca="1">(1+J61)^12 - 1</f>
        <v>0.12357644019834924</v>
      </c>
      <c r="L61" s="13">
        <f ca="1">(I61-D61)/D61</f>
        <v>0.36999782958569377</v>
      </c>
    </row>
    <row r="62" spans="1:12" hidden="1" outlineLevel="1">
      <c r="A62" s="20">
        <f>B62/12</f>
        <v>4.833333333333333</v>
      </c>
      <c r="B62" s="21">
        <v>58</v>
      </c>
      <c r="C62" s="3">
        <f>C61</f>
        <v>0</v>
      </c>
      <c r="D62" s="3">
        <f>D61+C62</f>
        <v>6750</v>
      </c>
      <c r="E62" s="3"/>
      <c r="F62" s="3">
        <f ca="1">($O$3*F61+(1-$O$3)*(RANDBETWEEN($P$3,$Q$3)+F61))</f>
        <v>7.548</v>
      </c>
      <c r="G62" s="11">
        <f ca="1">(C62+E62)/F62+G61</f>
        <v>1097.6658485950222</v>
      </c>
      <c r="H62" s="3">
        <f ca="1">G61*$H$2</f>
        <v>65.859950915701333</v>
      </c>
      <c r="I62" s="3">
        <f ca="1">C62+H62+I61</f>
        <v>9313.3453006191339</v>
      </c>
      <c r="J62" s="12">
        <f ca="1">H62/D61</f>
        <v>9.757029765289086E-3</v>
      </c>
      <c r="K62" s="13">
        <f ca="1">(1+J62)^12 - 1</f>
        <v>0.12357644019834924</v>
      </c>
      <c r="L62" s="13">
        <f ca="1">(I62-D62)/D62</f>
        <v>0.3797548593509828</v>
      </c>
    </row>
    <row r="63" spans="1:12" hidden="1" outlineLevel="1">
      <c r="A63" s="20">
        <f>B63/12</f>
        <v>4.916666666666667</v>
      </c>
      <c r="B63" s="21">
        <v>59</v>
      </c>
      <c r="C63" s="3">
        <f>C62</f>
        <v>0</v>
      </c>
      <c r="D63" s="3">
        <f>D62+C63</f>
        <v>6750</v>
      </c>
      <c r="E63" s="3"/>
      <c r="F63" s="3">
        <f ca="1">($O$3*F62+(1-$O$3)*(RANDBETWEEN($P$3,$Q$3)+F62))</f>
        <v>7.548</v>
      </c>
      <c r="G63" s="11">
        <f ca="1">(C63+E63)/F63+G62</f>
        <v>1097.6658485950222</v>
      </c>
      <c r="H63" s="3">
        <f ca="1">G62*$H$2</f>
        <v>65.859950915701333</v>
      </c>
      <c r="I63" s="3">
        <f ca="1">C63+H63+I62</f>
        <v>9379.205251534835</v>
      </c>
      <c r="J63" s="12">
        <f ca="1">H63/D62</f>
        <v>9.757029765289086E-3</v>
      </c>
      <c r="K63" s="13">
        <f ca="1">(1+J63)^12 - 1</f>
        <v>0.12357644019834924</v>
      </c>
      <c r="L63" s="13">
        <f ca="1">(I63-D63)/D63</f>
        <v>0.38951188911627188</v>
      </c>
    </row>
    <row r="64" spans="1:12" collapsed="1">
      <c r="A64" s="14">
        <f>B64/12</f>
        <v>5</v>
      </c>
      <c r="B64" s="15">
        <v>60</v>
      </c>
      <c r="C64" s="16">
        <f>C63</f>
        <v>0</v>
      </c>
      <c r="D64" s="16">
        <f>D63+C63</f>
        <v>6750</v>
      </c>
      <c r="E64" s="16">
        <f ca="1">SUM(H53:H64)</f>
        <v>790.31941098841605</v>
      </c>
      <c r="F64" s="16">
        <f ca="1">($O$3*F63+(1-$O$3)*(RANDBETWEEN($P$3,$Q$3)+F63))</f>
        <v>7.6619999999999999</v>
      </c>
      <c r="G64" s="17">
        <f ca="1">(C64+E64)/F64+G63</f>
        <v>1200.8137748529725</v>
      </c>
      <c r="H64" s="16">
        <f ca="1">G63*$H$2</f>
        <v>65.859950915701333</v>
      </c>
      <c r="I64" s="16">
        <f ca="1">C64+H64+I63</f>
        <v>9445.0652024505362</v>
      </c>
      <c r="J64" s="18">
        <f ca="1">H64/D63</f>
        <v>9.757029765289086E-3</v>
      </c>
      <c r="K64" s="18">
        <f ca="1">(1+J64)^12 - 1</f>
        <v>0.12357644019834924</v>
      </c>
      <c r="L64" s="18">
        <f ca="1">(I64-D64)/D64</f>
        <v>0.39926891888156091</v>
      </c>
    </row>
    <row r="65" spans="1:12" hidden="1" outlineLevel="1">
      <c r="A65" s="20">
        <f>B65/12</f>
        <v>5.083333333333333</v>
      </c>
      <c r="B65" s="21">
        <v>61</v>
      </c>
      <c r="C65" s="3">
        <f>C64</f>
        <v>0</v>
      </c>
      <c r="D65" s="3">
        <f>D64+C65</f>
        <v>6750</v>
      </c>
      <c r="E65" s="3"/>
      <c r="F65" s="3">
        <f ca="1">($O$3*F64+(1-$O$3)*(RANDBETWEEN($P$3,$Q$3)+F64))</f>
        <v>7.548</v>
      </c>
      <c r="G65" s="11">
        <f ca="1">(C65+E65)/F65+G64</f>
        <v>1200.8137748529725</v>
      </c>
      <c r="H65" s="3">
        <f ca="1">G64*$H$2</f>
        <v>72.048826491178346</v>
      </c>
      <c r="I65" s="3">
        <f ca="1">C65+H65+I64</f>
        <v>9517.1140289417144</v>
      </c>
      <c r="J65" s="12">
        <f ca="1">H65/D64</f>
        <v>1.067390022091531E-2</v>
      </c>
      <c r="K65" s="13">
        <f ca="1">(1+J65)^12 - 1</f>
        <v>0.13588040283804204</v>
      </c>
      <c r="L65" s="13">
        <f ca="1">(I65-D65)/D65</f>
        <v>0.40994281910247621</v>
      </c>
    </row>
    <row r="66" spans="1:12" hidden="1" outlineLevel="1">
      <c r="A66" s="20">
        <f>B66/12</f>
        <v>5.166666666666667</v>
      </c>
      <c r="B66" s="21">
        <v>62</v>
      </c>
      <c r="C66" s="3">
        <f>C65</f>
        <v>0</v>
      </c>
      <c r="D66" s="3">
        <f>D65+C66</f>
        <v>6750</v>
      </c>
      <c r="E66" s="3"/>
      <c r="F66" s="3">
        <f ca="1">($O$3*F65+(1-$O$3)*(RANDBETWEEN($P$3,$Q$3)+F65))</f>
        <v>7.6619999999999999</v>
      </c>
      <c r="G66" s="11">
        <f ca="1">(C66+E66)/F66+G65</f>
        <v>1200.8137748529725</v>
      </c>
      <c r="H66" s="3">
        <f ca="1">G65*$H$2</f>
        <v>72.048826491178346</v>
      </c>
      <c r="I66" s="3">
        <f ca="1">C66+H66+I65</f>
        <v>9589.1628554328927</v>
      </c>
      <c r="J66" s="12">
        <f ca="1">H66/D65</f>
        <v>1.067390022091531E-2</v>
      </c>
      <c r="K66" s="13">
        <f ca="1">(1+J66)^12 - 1</f>
        <v>0.13588040283804204</v>
      </c>
      <c r="L66" s="13">
        <f ca="1">(I66-D66)/D66</f>
        <v>0.42061671932339151</v>
      </c>
    </row>
    <row r="67" spans="1:12" hidden="1" outlineLevel="1">
      <c r="A67" s="20">
        <f>B67/12</f>
        <v>5.25</v>
      </c>
      <c r="B67" s="21">
        <v>63</v>
      </c>
      <c r="C67" s="3">
        <f>C66</f>
        <v>0</v>
      </c>
      <c r="D67" s="3">
        <f>D66+C67</f>
        <v>6750</v>
      </c>
      <c r="E67" s="3"/>
      <c r="F67" s="3">
        <f ca="1">($O$3*F66+(1-$O$3)*(RANDBETWEEN($P$3,$Q$3)+F66))</f>
        <v>7.7759999999999998</v>
      </c>
      <c r="G67" s="11">
        <f ca="1">(C67+E67)/F67+G66</f>
        <v>1200.8137748529725</v>
      </c>
      <c r="H67" s="3">
        <f ca="1">G66*$H$2</f>
        <v>72.048826491178346</v>
      </c>
      <c r="I67" s="3">
        <f ca="1">C67+H67+I66</f>
        <v>9661.2116819240709</v>
      </c>
      <c r="J67" s="12">
        <f ca="1">H67/D66</f>
        <v>1.067390022091531E-2</v>
      </c>
      <c r="K67" s="13">
        <f ca="1">(1+J67)^12 - 1</f>
        <v>0.13588040283804204</v>
      </c>
      <c r="L67" s="13">
        <f ca="1">(I67-D67)/D67</f>
        <v>0.43129061954430681</v>
      </c>
    </row>
    <row r="68" spans="1:12" hidden="1" outlineLevel="1">
      <c r="A68" s="20">
        <f>B68/12</f>
        <v>5.333333333333333</v>
      </c>
      <c r="B68" s="21">
        <v>64</v>
      </c>
      <c r="C68" s="3">
        <f>C67</f>
        <v>0</v>
      </c>
      <c r="D68" s="3">
        <f>D67+C68</f>
        <v>6750</v>
      </c>
      <c r="E68" s="3"/>
      <c r="F68" s="3">
        <f ca="1">($O$3*F67+(1-$O$3)*(RANDBETWEEN($P$3,$Q$3)+F67))</f>
        <v>7.6619999999999999</v>
      </c>
      <c r="G68" s="11">
        <f ca="1">(C68+E68)/F68+G67</f>
        <v>1200.8137748529725</v>
      </c>
      <c r="H68" s="3">
        <f ca="1">G67*$H$2</f>
        <v>72.048826491178346</v>
      </c>
      <c r="I68" s="3">
        <f ca="1">C68+H68+I67</f>
        <v>9733.2605084152492</v>
      </c>
      <c r="J68" s="12">
        <f ca="1">H68/D67</f>
        <v>1.067390022091531E-2</v>
      </c>
      <c r="K68" s="13">
        <f ca="1">(1+J68)^12 - 1</f>
        <v>0.13588040283804204</v>
      </c>
      <c r="L68" s="13">
        <f ca="1">(I68-D68)/D68</f>
        <v>0.44196451976522211</v>
      </c>
    </row>
    <row r="69" spans="1:12" hidden="1" outlineLevel="1">
      <c r="A69" s="20">
        <f>B69/12</f>
        <v>5.416666666666667</v>
      </c>
      <c r="B69" s="21">
        <v>65</v>
      </c>
      <c r="C69" s="3">
        <f>C68</f>
        <v>0</v>
      </c>
      <c r="D69" s="3">
        <f>D68+C69</f>
        <v>6750</v>
      </c>
      <c r="E69" s="3"/>
      <c r="F69" s="3">
        <f ca="1">($O$3*F68+(1-$O$3)*(RANDBETWEEN($P$3,$Q$3)+F68))</f>
        <v>7.6619999999999999</v>
      </c>
      <c r="G69" s="11">
        <f ca="1">(C69+E69)/F69+G68</f>
        <v>1200.8137748529725</v>
      </c>
      <c r="H69" s="3">
        <f ca="1">G68*$H$2</f>
        <v>72.048826491178346</v>
      </c>
      <c r="I69" s="3">
        <f ca="1">C69+H69+I68</f>
        <v>9805.3093349064275</v>
      </c>
      <c r="J69" s="12">
        <f ca="1">H69/D68</f>
        <v>1.067390022091531E-2</v>
      </c>
      <c r="K69" s="13">
        <f ca="1">(1+J69)^12 - 1</f>
        <v>0.13588040283804204</v>
      </c>
      <c r="L69" s="13">
        <f ca="1">(I69-D69)/D69</f>
        <v>0.45263841998613741</v>
      </c>
    </row>
    <row r="70" spans="1:12" hidden="1" outlineLevel="1">
      <c r="A70" s="20">
        <f>B70/12</f>
        <v>5.5</v>
      </c>
      <c r="B70" s="21">
        <v>66</v>
      </c>
      <c r="C70" s="3">
        <f>C69</f>
        <v>0</v>
      </c>
      <c r="D70" s="3">
        <f>D69+C70</f>
        <v>6750</v>
      </c>
      <c r="E70" s="3"/>
      <c r="F70" s="3">
        <f ca="1">($O$3*F69+(1-$O$3)*(RANDBETWEEN($P$3,$Q$3)+F69))</f>
        <v>7.6619999999999999</v>
      </c>
      <c r="G70" s="11">
        <f ca="1">(C70+E70)/F70+G69</f>
        <v>1200.8137748529725</v>
      </c>
      <c r="H70" s="3">
        <f ca="1">G69*$H$2</f>
        <v>72.048826491178346</v>
      </c>
      <c r="I70" s="3">
        <f ca="1">C70+H70+I69</f>
        <v>9877.3581613976057</v>
      </c>
      <c r="J70" s="12">
        <f ca="1">H70/D69</f>
        <v>1.067390022091531E-2</v>
      </c>
      <c r="K70" s="13">
        <f ca="1">(1+J70)^12 - 1</f>
        <v>0.13588040283804204</v>
      </c>
      <c r="L70" s="13">
        <f ca="1">(I70-D70)/D70</f>
        <v>0.46331232020705271</v>
      </c>
    </row>
    <row r="71" spans="1:12" hidden="1" outlineLevel="1">
      <c r="A71" s="20">
        <f>B71/12</f>
        <v>5.583333333333333</v>
      </c>
      <c r="B71" s="21">
        <v>67</v>
      </c>
      <c r="C71" s="3">
        <f>C70</f>
        <v>0</v>
      </c>
      <c r="D71" s="3">
        <f>D70+C71</f>
        <v>6750</v>
      </c>
      <c r="E71" s="3"/>
      <c r="F71" s="3">
        <f ca="1">($O$3*F70+(1-$O$3)*(RANDBETWEEN($P$3,$Q$3)+F70))</f>
        <v>7.548</v>
      </c>
      <c r="G71" s="11">
        <f ca="1">(C71+E71)/F71+G70</f>
        <v>1200.8137748529725</v>
      </c>
      <c r="H71" s="3">
        <f ca="1">G70*$H$2</f>
        <v>72.048826491178346</v>
      </c>
      <c r="I71" s="3">
        <f ca="1">C71+H71+I70</f>
        <v>9949.406987888784</v>
      </c>
      <c r="J71" s="12">
        <f ca="1">H71/D70</f>
        <v>1.067390022091531E-2</v>
      </c>
      <c r="K71" s="13">
        <f ca="1">(1+J71)^12 - 1</f>
        <v>0.13588040283804204</v>
      </c>
      <c r="L71" s="13">
        <f ca="1">(I71-D71)/D71</f>
        <v>0.47398622042796801</v>
      </c>
    </row>
    <row r="72" spans="1:12" hidden="1" outlineLevel="1">
      <c r="A72" s="20">
        <f>B72/12</f>
        <v>5.666666666666667</v>
      </c>
      <c r="B72" s="21">
        <v>68</v>
      </c>
      <c r="C72" s="3">
        <f>C71</f>
        <v>0</v>
      </c>
      <c r="D72" s="3">
        <f>D71+C72</f>
        <v>6750</v>
      </c>
      <c r="E72" s="3"/>
      <c r="F72" s="3">
        <f ca="1">($O$3*F71+(1-$O$3)*(RANDBETWEEN($P$3,$Q$3)+F71))</f>
        <v>7.4340000000000002</v>
      </c>
      <c r="G72" s="11">
        <f ca="1">(C72+E72)/F72+G71</f>
        <v>1200.8137748529725</v>
      </c>
      <c r="H72" s="3">
        <f ca="1">G71*$H$2</f>
        <v>72.048826491178346</v>
      </c>
      <c r="I72" s="3">
        <f ca="1">C72+H72+I71</f>
        <v>10021.455814379962</v>
      </c>
      <c r="J72" s="12">
        <f ca="1">H72/D71</f>
        <v>1.067390022091531E-2</v>
      </c>
      <c r="K72" s="13">
        <f ca="1">(1+J72)^12 - 1</f>
        <v>0.13588040283804204</v>
      </c>
      <c r="L72" s="13">
        <f ca="1">(I72-D72)/D72</f>
        <v>0.48466012064888331</v>
      </c>
    </row>
    <row r="73" spans="1:12" hidden="1" outlineLevel="1">
      <c r="A73" s="20">
        <f>B73/12</f>
        <v>5.75</v>
      </c>
      <c r="B73" s="21">
        <v>69</v>
      </c>
      <c r="C73" s="3">
        <f>C72</f>
        <v>0</v>
      </c>
      <c r="D73" s="3">
        <f>D72+C73</f>
        <v>6750</v>
      </c>
      <c r="E73" s="3"/>
      <c r="F73" s="3">
        <f ca="1">($O$3*F72+(1-$O$3)*(RANDBETWEEN($P$3,$Q$3)+F72))</f>
        <v>7.3199999999999994</v>
      </c>
      <c r="G73" s="11">
        <f ca="1">(C73+E73)/F73+G72</f>
        <v>1200.8137748529725</v>
      </c>
      <c r="H73" s="3">
        <f ca="1">G72*$H$2</f>
        <v>72.048826491178346</v>
      </c>
      <c r="I73" s="3">
        <f ca="1">C73+H73+I72</f>
        <v>10093.504640871141</v>
      </c>
      <c r="J73" s="12">
        <f ca="1">H73/D72</f>
        <v>1.067390022091531E-2</v>
      </c>
      <c r="K73" s="13">
        <f ca="1">(1+J73)^12 - 1</f>
        <v>0.13588040283804204</v>
      </c>
      <c r="L73" s="13">
        <f ca="1">(I73-D73)/D73</f>
        <v>0.49533402086979861</v>
      </c>
    </row>
    <row r="74" spans="1:12" hidden="1" outlineLevel="1">
      <c r="A74" s="20">
        <f>B74/12</f>
        <v>5.833333333333333</v>
      </c>
      <c r="B74" s="21">
        <v>70</v>
      </c>
      <c r="C74" s="3">
        <f>C73</f>
        <v>0</v>
      </c>
      <c r="D74" s="3">
        <f>D73+C74</f>
        <v>6750</v>
      </c>
      <c r="E74" s="3"/>
      <c r="F74" s="3">
        <f ca="1">($O$3*F73+(1-$O$3)*(RANDBETWEEN($P$3,$Q$3)+F73))</f>
        <v>7.4339999999999993</v>
      </c>
      <c r="G74" s="11">
        <f ca="1">(C74+E74)/F74+G73</f>
        <v>1200.8137748529725</v>
      </c>
      <c r="H74" s="3">
        <f ca="1">G73*$H$2</f>
        <v>72.048826491178346</v>
      </c>
      <c r="I74" s="3">
        <f ca="1">C74+H74+I73</f>
        <v>10165.553467362319</v>
      </c>
      <c r="J74" s="12">
        <f ca="1">H74/D73</f>
        <v>1.067390022091531E-2</v>
      </c>
      <c r="K74" s="13">
        <f ca="1">(1+J74)^12 - 1</f>
        <v>0.13588040283804204</v>
      </c>
      <c r="L74" s="13">
        <f ca="1">(I74-D74)/D74</f>
        <v>0.50600792109071391</v>
      </c>
    </row>
    <row r="75" spans="1:12" hidden="1" outlineLevel="1">
      <c r="A75" s="20">
        <f>B75/12</f>
        <v>5.916666666666667</v>
      </c>
      <c r="B75" s="21">
        <v>71</v>
      </c>
      <c r="C75" s="3">
        <f>C74</f>
        <v>0</v>
      </c>
      <c r="D75" s="3">
        <f>D74+C75</f>
        <v>6750</v>
      </c>
      <c r="E75" s="3"/>
      <c r="F75" s="3">
        <f ca="1">($O$3*F74+(1-$O$3)*(RANDBETWEEN($P$3,$Q$3)+F74))</f>
        <v>7.548</v>
      </c>
      <c r="G75" s="11">
        <f ca="1">(C75+E75)/F75+G74</f>
        <v>1200.8137748529725</v>
      </c>
      <c r="H75" s="3">
        <f ca="1">G74*$H$2</f>
        <v>72.048826491178346</v>
      </c>
      <c r="I75" s="3">
        <f ca="1">C75+H75+I74</f>
        <v>10237.602293853497</v>
      </c>
      <c r="J75" s="12">
        <f ca="1">H75/D74</f>
        <v>1.067390022091531E-2</v>
      </c>
      <c r="K75" s="13">
        <f ca="1">(1+J75)^12 - 1</f>
        <v>0.13588040283804204</v>
      </c>
      <c r="L75" s="13">
        <f ca="1">(I75-D75)/D75</f>
        <v>0.51668182131162921</v>
      </c>
    </row>
    <row r="76" spans="1:12" collapsed="1">
      <c r="A76" s="14">
        <f>B76/12</f>
        <v>6</v>
      </c>
      <c r="B76" s="15">
        <v>72</v>
      </c>
      <c r="C76" s="16">
        <f>C75</f>
        <v>0</v>
      </c>
      <c r="D76" s="16">
        <f>D75+C75</f>
        <v>6750</v>
      </c>
      <c r="E76" s="16">
        <f ca="1">SUM(H65:H76)</f>
        <v>864.58591789414038</v>
      </c>
      <c r="F76" s="16">
        <f ca="1">($O$3*F75+(1-$O$3)*(RANDBETWEEN($P$3,$Q$3)+F75))</f>
        <v>7.548</v>
      </c>
      <c r="G76" s="17">
        <f ca="1">(C76+E76)/F76+G75</f>
        <v>1315.3588090201877</v>
      </c>
      <c r="H76" s="16">
        <f ca="1">G75*$H$2</f>
        <v>72.048826491178346</v>
      </c>
      <c r="I76" s="16">
        <f ca="1">C76+H76+I75</f>
        <v>10309.651120344675</v>
      </c>
      <c r="J76" s="18">
        <f ca="1">H76/D75</f>
        <v>1.067390022091531E-2</v>
      </c>
      <c r="K76" s="18">
        <f ca="1">(1+J76)^12 - 1</f>
        <v>0.13588040283804204</v>
      </c>
      <c r="L76" s="18">
        <f ca="1">(I76-D76)/D76</f>
        <v>0.52735572153254451</v>
      </c>
    </row>
    <row r="77" spans="1:12" hidden="1" outlineLevel="1">
      <c r="A77" s="22">
        <f>B77/12</f>
        <v>6.083333333333333</v>
      </c>
      <c r="B77" s="21">
        <v>73</v>
      </c>
      <c r="C77" s="3">
        <f>C76</f>
        <v>0</v>
      </c>
      <c r="D77" s="3">
        <f>D76+C77</f>
        <v>6750</v>
      </c>
      <c r="E77" s="3"/>
      <c r="F77" s="3">
        <f ca="1">($O$3*F76+(1-$O$3)*(RANDBETWEEN($P$3,$Q$3)+F76))</f>
        <v>7.548</v>
      </c>
      <c r="G77" s="11">
        <f ca="1">(C77+E77)/F77+G76</f>
        <v>1315.3588090201877</v>
      </c>
      <c r="H77" s="3">
        <f ca="1">G76*$H$2</f>
        <v>78.921528541211259</v>
      </c>
      <c r="I77" s="3">
        <f ca="1">C77+H77+I76</f>
        <v>10388.572648885887</v>
      </c>
      <c r="J77" s="12">
        <f ca="1">H77/D76</f>
        <v>1.1692078302401668E-2</v>
      </c>
      <c r="K77" s="13">
        <f ca="1">(1+J77)^12 - 1</f>
        <v>0.14968851522568394</v>
      </c>
      <c r="L77" s="13">
        <f ca="1">(I77-D77)/D77</f>
        <v>0.53904779983494622</v>
      </c>
    </row>
    <row r="78" spans="1:12" hidden="1" outlineLevel="1">
      <c r="A78" s="22">
        <f>B78/12</f>
        <v>6.166666666666667</v>
      </c>
      <c r="B78" s="21">
        <v>74</v>
      </c>
      <c r="C78" s="3">
        <f>C77</f>
        <v>0</v>
      </c>
      <c r="D78" s="3">
        <f>D77+C78</f>
        <v>6750</v>
      </c>
      <c r="E78" s="3"/>
      <c r="F78" s="3">
        <f ca="1">($O$3*F77+(1-$O$3)*(RANDBETWEEN($P$3,$Q$3)+F77))</f>
        <v>7.6619999999999999</v>
      </c>
      <c r="G78" s="11">
        <f ca="1">(C78+E78)/F78+G77</f>
        <v>1315.3588090201877</v>
      </c>
      <c r="H78" s="3">
        <f ca="1">G77*$H$2</f>
        <v>78.921528541211259</v>
      </c>
      <c r="I78" s="3">
        <f ca="1">C78+H78+I77</f>
        <v>10467.494177427099</v>
      </c>
      <c r="J78" s="12">
        <f ca="1">H78/D77</f>
        <v>1.1692078302401668E-2</v>
      </c>
      <c r="K78" s="13">
        <f ca="1">(1+J78)^12 - 1</f>
        <v>0.14968851522568394</v>
      </c>
      <c r="L78" s="13">
        <f ca="1">(I78-D78)/D78</f>
        <v>0.55073987813734804</v>
      </c>
    </row>
    <row r="79" spans="1:12" hidden="1" outlineLevel="1">
      <c r="A79" s="22">
        <f>B79/12</f>
        <v>6.25</v>
      </c>
      <c r="B79" s="21">
        <v>75</v>
      </c>
      <c r="C79" s="3">
        <f>C78</f>
        <v>0</v>
      </c>
      <c r="D79" s="3">
        <f>D78+C79</f>
        <v>6750</v>
      </c>
      <c r="E79" s="3"/>
      <c r="F79" s="3">
        <f ca="1">($O$3*F78+(1-$O$3)*(RANDBETWEEN($P$3,$Q$3)+F78))</f>
        <v>7.7759999999999998</v>
      </c>
      <c r="G79" s="11">
        <f ca="1">(C79+E79)/F79+G78</f>
        <v>1315.3588090201877</v>
      </c>
      <c r="H79" s="3">
        <f ca="1">G78*$H$2</f>
        <v>78.921528541211259</v>
      </c>
      <c r="I79" s="3">
        <f ca="1">C79+H79+I78</f>
        <v>10546.415705968311</v>
      </c>
      <c r="J79" s="12">
        <f ca="1">H79/D78</f>
        <v>1.1692078302401668E-2</v>
      </c>
      <c r="K79" s="13">
        <f ca="1">(1+J79)^12 - 1</f>
        <v>0.14968851522568394</v>
      </c>
      <c r="L79" s="13">
        <f ca="1">(I79-D79)/D79</f>
        <v>0.56243195643974975</v>
      </c>
    </row>
    <row r="80" spans="1:12" hidden="1" outlineLevel="1">
      <c r="A80" s="22">
        <f>B80/12</f>
        <v>6.333333333333333</v>
      </c>
      <c r="B80" s="21">
        <v>76</v>
      </c>
      <c r="C80" s="3">
        <f>C79</f>
        <v>0</v>
      </c>
      <c r="D80" s="3">
        <f>D79+C80</f>
        <v>6750</v>
      </c>
      <c r="E80" s="3"/>
      <c r="F80" s="3">
        <f ca="1">($O$3*F79+(1-$O$3)*(RANDBETWEEN($P$3,$Q$3)+F79))</f>
        <v>7.6619999999999999</v>
      </c>
      <c r="G80" s="11">
        <f ca="1">(C80+E80)/F80+G79</f>
        <v>1315.3588090201877</v>
      </c>
      <c r="H80" s="3">
        <f ca="1">G79*$H$2</f>
        <v>78.921528541211259</v>
      </c>
      <c r="I80" s="3">
        <f ca="1">C80+H80+I79</f>
        <v>10625.337234509523</v>
      </c>
      <c r="J80" s="12">
        <f ca="1">H80/D79</f>
        <v>1.1692078302401668E-2</v>
      </c>
      <c r="K80" s="13">
        <f ca="1">(1+J80)^12 - 1</f>
        <v>0.14968851522568394</v>
      </c>
      <c r="L80" s="13">
        <f ca="1">(I80-D80)/D80</f>
        <v>0.57412403474215157</v>
      </c>
    </row>
    <row r="81" spans="1:12" hidden="1" outlineLevel="1">
      <c r="A81" s="22">
        <f>B81/12</f>
        <v>6.416666666666667</v>
      </c>
      <c r="B81" s="21">
        <v>77</v>
      </c>
      <c r="C81" s="3">
        <f>C80</f>
        <v>0</v>
      </c>
      <c r="D81" s="3">
        <f>D80+C81</f>
        <v>6750</v>
      </c>
      <c r="E81" s="3"/>
      <c r="F81" s="3">
        <f ca="1">($O$3*F80+(1-$O$3)*(RANDBETWEEN($P$3,$Q$3)+F80))</f>
        <v>7.548</v>
      </c>
      <c r="G81" s="11">
        <f ca="1">(C81+E81)/F81+G80</f>
        <v>1315.3588090201877</v>
      </c>
      <c r="H81" s="3">
        <f ca="1">G80*$H$2</f>
        <v>78.921528541211259</v>
      </c>
      <c r="I81" s="3">
        <f ca="1">C81+H81+I80</f>
        <v>10704.258763050735</v>
      </c>
      <c r="J81" s="12">
        <f ca="1">H81/D80</f>
        <v>1.1692078302401668E-2</v>
      </c>
      <c r="K81" s="13">
        <f ca="1">(1+J81)^12 - 1</f>
        <v>0.14968851522568394</v>
      </c>
      <c r="L81" s="13">
        <f ca="1">(I81-D81)/D81</f>
        <v>0.58581611304455339</v>
      </c>
    </row>
    <row r="82" spans="1:12" hidden="1" outlineLevel="1">
      <c r="A82" s="22">
        <f>B82/12</f>
        <v>6.5</v>
      </c>
      <c r="B82" s="21">
        <v>78</v>
      </c>
      <c r="C82" s="3">
        <f>C81</f>
        <v>0</v>
      </c>
      <c r="D82" s="3">
        <f>D81+C82</f>
        <v>6750</v>
      </c>
      <c r="E82" s="3"/>
      <c r="F82" s="3">
        <f ca="1">($O$3*F81+(1-$O$3)*(RANDBETWEEN($P$3,$Q$3)+F81))</f>
        <v>7.548</v>
      </c>
      <c r="G82" s="11">
        <f ca="1">(C82+E82)/F82+G81</f>
        <v>1315.3588090201877</v>
      </c>
      <c r="H82" s="3">
        <f ca="1">G81*$H$2</f>
        <v>78.921528541211259</v>
      </c>
      <c r="I82" s="3">
        <f ca="1">C82+H82+I81</f>
        <v>10783.180291591947</v>
      </c>
      <c r="J82" s="12">
        <f ca="1">H82/D81</f>
        <v>1.1692078302401668E-2</v>
      </c>
      <c r="K82" s="13">
        <f ca="1">(1+J82)^12 - 1</f>
        <v>0.14968851522568394</v>
      </c>
      <c r="L82" s="13">
        <f ca="1">(I82-D82)/D82</f>
        <v>0.5975081913469551</v>
      </c>
    </row>
    <row r="83" spans="1:12" hidden="1" outlineLevel="1">
      <c r="A83" s="22">
        <f>B83/12</f>
        <v>6.583333333333333</v>
      </c>
      <c r="B83" s="21">
        <v>79</v>
      </c>
      <c r="C83" s="3">
        <f>C82</f>
        <v>0</v>
      </c>
      <c r="D83" s="3">
        <f>D82+C83</f>
        <v>6750</v>
      </c>
      <c r="E83" s="3"/>
      <c r="F83" s="3">
        <f ca="1">($O$3*F82+(1-$O$3)*(RANDBETWEEN($P$3,$Q$3)+F82))</f>
        <v>7.6619999999999999</v>
      </c>
      <c r="G83" s="11">
        <f ca="1">(C83+E83)/F83+G82</f>
        <v>1315.3588090201877</v>
      </c>
      <c r="H83" s="3">
        <f ca="1">G82*$H$2</f>
        <v>78.921528541211259</v>
      </c>
      <c r="I83" s="3">
        <f ca="1">C83+H83+I82</f>
        <v>10862.101820133159</v>
      </c>
      <c r="J83" s="12">
        <f ca="1">H83/D82</f>
        <v>1.1692078302401668E-2</v>
      </c>
      <c r="K83" s="13">
        <f ca="1">(1+J83)^12 - 1</f>
        <v>0.14968851522568394</v>
      </c>
      <c r="L83" s="13">
        <f ca="1">(I83-D83)/D83</f>
        <v>0.60920026964935692</v>
      </c>
    </row>
    <row r="84" spans="1:12" hidden="1" outlineLevel="1">
      <c r="A84" s="22">
        <f>B84/12</f>
        <v>6.666666666666667</v>
      </c>
      <c r="B84" s="21">
        <v>80</v>
      </c>
      <c r="C84" s="3">
        <f>C83</f>
        <v>0</v>
      </c>
      <c r="D84" s="3">
        <f>D83+C84</f>
        <v>6750</v>
      </c>
      <c r="E84" s="3"/>
      <c r="F84" s="3">
        <f ca="1">($O$3*F83+(1-$O$3)*(RANDBETWEEN($P$3,$Q$3)+F83))</f>
        <v>7.7759999999999998</v>
      </c>
      <c r="G84" s="11">
        <f ca="1">(C84+E84)/F84+G83</f>
        <v>1315.3588090201877</v>
      </c>
      <c r="H84" s="3">
        <f ca="1">G83*$H$2</f>
        <v>78.921528541211259</v>
      </c>
      <c r="I84" s="3">
        <f ca="1">C84+H84+I83</f>
        <v>10941.023348674371</v>
      </c>
      <c r="J84" s="12">
        <f ca="1">H84/D83</f>
        <v>1.1692078302401668E-2</v>
      </c>
      <c r="K84" s="13">
        <f ca="1">(1+J84)^12 - 1</f>
        <v>0.14968851522568394</v>
      </c>
      <c r="L84" s="13">
        <f ca="1">(I84-D84)/D84</f>
        <v>0.62089234795175863</v>
      </c>
    </row>
    <row r="85" spans="1:12" hidden="1" outlineLevel="1">
      <c r="A85" s="22">
        <f>B85/12</f>
        <v>6.75</v>
      </c>
      <c r="B85" s="21">
        <v>81</v>
      </c>
      <c r="C85" s="3">
        <f>C84</f>
        <v>0</v>
      </c>
      <c r="D85" s="3">
        <f>D84+C85</f>
        <v>6750</v>
      </c>
      <c r="E85" s="3"/>
      <c r="F85" s="3">
        <f ca="1">($O$3*F84+(1-$O$3)*(RANDBETWEEN($P$3,$Q$3)+F84))</f>
        <v>7.89</v>
      </c>
      <c r="G85" s="11">
        <f ca="1">(C85+E85)/F85+G84</f>
        <v>1315.3588090201877</v>
      </c>
      <c r="H85" s="3">
        <f ca="1">G84*$H$2</f>
        <v>78.921528541211259</v>
      </c>
      <c r="I85" s="3">
        <f ca="1">C85+H85+I84</f>
        <v>11019.944877215583</v>
      </c>
      <c r="J85" s="12">
        <f ca="1">H85/D84</f>
        <v>1.1692078302401668E-2</v>
      </c>
      <c r="K85" s="13">
        <f ca="1">(1+J85)^12 - 1</f>
        <v>0.14968851522568394</v>
      </c>
      <c r="L85" s="13">
        <f ca="1">(I85-D85)/D85</f>
        <v>0.63258442625416045</v>
      </c>
    </row>
    <row r="86" spans="1:12" hidden="1" outlineLevel="1">
      <c r="A86" s="22">
        <f>B86/12</f>
        <v>6.833333333333333</v>
      </c>
      <c r="B86" s="21">
        <v>82</v>
      </c>
      <c r="C86" s="3">
        <f>C85</f>
        <v>0</v>
      </c>
      <c r="D86" s="3">
        <f>D85+C86</f>
        <v>6750</v>
      </c>
      <c r="E86" s="3"/>
      <c r="F86" s="3">
        <f ca="1">($O$3*F85+(1-$O$3)*(RANDBETWEEN($P$3,$Q$3)+F85))</f>
        <v>8.0039999999999996</v>
      </c>
      <c r="G86" s="11">
        <f ca="1">(C86+E86)/F86+G85</f>
        <v>1315.3588090201877</v>
      </c>
      <c r="H86" s="3">
        <f ca="1">G85*$H$2</f>
        <v>78.921528541211259</v>
      </c>
      <c r="I86" s="3">
        <f ca="1">C86+H86+I85</f>
        <v>11098.866405756795</v>
      </c>
      <c r="J86" s="12">
        <f ca="1">H86/D85</f>
        <v>1.1692078302401668E-2</v>
      </c>
      <c r="K86" s="13">
        <f ca="1">(1+J86)^12 - 1</f>
        <v>0.14968851522568394</v>
      </c>
      <c r="L86" s="13">
        <f ca="1">(I86-D86)/D86</f>
        <v>0.64427650455656216</v>
      </c>
    </row>
    <row r="87" spans="1:12" hidden="1" outlineLevel="1">
      <c r="A87" s="22">
        <f>B87/12</f>
        <v>6.916666666666667</v>
      </c>
      <c r="B87" s="21">
        <v>83</v>
      </c>
      <c r="C87" s="3">
        <f>C86</f>
        <v>0</v>
      </c>
      <c r="D87" s="3">
        <f>D86+C87</f>
        <v>6750</v>
      </c>
      <c r="E87" s="3"/>
      <c r="F87" s="3">
        <f ca="1">($O$3*F86+(1-$O$3)*(RANDBETWEEN($P$3,$Q$3)+F86))</f>
        <v>7.89</v>
      </c>
      <c r="G87" s="11">
        <f ca="1">(C87+E87)/F87+G86</f>
        <v>1315.3588090201877</v>
      </c>
      <c r="H87" s="3">
        <f ca="1">G86*$H$2</f>
        <v>78.921528541211259</v>
      </c>
      <c r="I87" s="3">
        <f ca="1">C87+H87+I86</f>
        <v>11177.787934298007</v>
      </c>
      <c r="J87" s="12">
        <f ca="1">H87/D86</f>
        <v>1.1692078302401668E-2</v>
      </c>
      <c r="K87" s="13">
        <f ca="1">(1+J87)^12 - 1</f>
        <v>0.14968851522568394</v>
      </c>
      <c r="L87" s="13">
        <f ca="1">(I87-D87)/D87</f>
        <v>0.65596858285896398</v>
      </c>
    </row>
    <row r="88" spans="1:12" collapsed="1">
      <c r="A88" s="14">
        <f>B88/12</f>
        <v>7</v>
      </c>
      <c r="B88" s="15">
        <v>84</v>
      </c>
      <c r="C88" s="16">
        <f>C87</f>
        <v>0</v>
      </c>
      <c r="D88" s="16">
        <f>D87+C87</f>
        <v>6750</v>
      </c>
      <c r="E88" s="16">
        <f ca="1">SUM(H77:H88)</f>
        <v>947.05834249453517</v>
      </c>
      <c r="F88" s="16">
        <f ca="1">($O$3*F87+(1-$O$3)*(RANDBETWEEN($P$3,$Q$3)+F87))</f>
        <v>8.0039999999999996</v>
      </c>
      <c r="G88" s="17">
        <f ca="1">(C88+E88)/F88+G87</f>
        <v>1433.6819402663814</v>
      </c>
      <c r="H88" s="16">
        <f ca="1">G87*$H$2</f>
        <v>78.921528541211259</v>
      </c>
      <c r="I88" s="16">
        <f ca="1">C88+H88+I87</f>
        <v>11256.709462839219</v>
      </c>
      <c r="J88" s="18">
        <f ca="1">H88/D87</f>
        <v>1.1692078302401668E-2</v>
      </c>
      <c r="K88" s="18">
        <f ca="1">(1+J88)^12 - 1</f>
        <v>0.14968851522568394</v>
      </c>
      <c r="L88" s="18">
        <f ca="1">(I88-D88)/D88</f>
        <v>0.66766066116136569</v>
      </c>
    </row>
    <row r="89" spans="1:12" hidden="1" outlineLevel="1">
      <c r="A89" s="22">
        <f>B89/12</f>
        <v>7.083333333333333</v>
      </c>
      <c r="B89" s="21">
        <v>85</v>
      </c>
      <c r="C89" s="3">
        <f>C88</f>
        <v>0</v>
      </c>
      <c r="D89" s="3">
        <f>D88+C89</f>
        <v>6750</v>
      </c>
      <c r="E89" s="3"/>
      <c r="F89" s="3">
        <f ca="1">($O$3*F88+(1-$O$3)*(RANDBETWEEN($P$3,$Q$3)+F88))</f>
        <v>7.89</v>
      </c>
      <c r="G89" s="11">
        <f ca="1">(C89+E89)/F89+G88</f>
        <v>1433.6819402663814</v>
      </c>
      <c r="H89" s="3">
        <f ca="1">G88*$H$2</f>
        <v>86.020916415982882</v>
      </c>
      <c r="I89" s="3">
        <f ca="1">C89+H89+I88</f>
        <v>11342.730379255201</v>
      </c>
      <c r="J89" s="12">
        <f ca="1">H89/D88</f>
        <v>1.27438394690345E-2</v>
      </c>
      <c r="K89" s="13">
        <f ca="1">(1+J89)^12 - 1</f>
        <v>0.16411348621989053</v>
      </c>
      <c r="L89" s="13">
        <f ca="1">(I89-D89)/D89</f>
        <v>0.68040450063040014</v>
      </c>
    </row>
    <row r="90" spans="1:12" hidden="1" outlineLevel="1">
      <c r="A90" s="22">
        <f>B90/12</f>
        <v>7.166666666666667</v>
      </c>
      <c r="B90" s="21">
        <v>86</v>
      </c>
      <c r="C90" s="3">
        <f>C89</f>
        <v>0</v>
      </c>
      <c r="D90" s="3">
        <f>D89+C90</f>
        <v>6750</v>
      </c>
      <c r="E90" s="3"/>
      <c r="F90" s="3">
        <f ca="1">($O$3*F89+(1-$O$3)*(RANDBETWEEN($P$3,$Q$3)+F89))</f>
        <v>7.8900000000000006</v>
      </c>
      <c r="G90" s="11">
        <f ca="1">(C90+E90)/F90+G89</f>
        <v>1433.6819402663814</v>
      </c>
      <c r="H90" s="3">
        <f ca="1">G89*$H$2</f>
        <v>86.020916415982882</v>
      </c>
      <c r="I90" s="3">
        <f ca="1">C90+H90+I89</f>
        <v>11428.751295671183</v>
      </c>
      <c r="J90" s="12">
        <f ca="1">H90/D89</f>
        <v>1.27438394690345E-2</v>
      </c>
      <c r="K90" s="13">
        <f ca="1">(1+J90)^12 - 1</f>
        <v>0.16411348621989053</v>
      </c>
      <c r="L90" s="13">
        <f ca="1">(I90-D90)/D90</f>
        <v>0.6931483400994346</v>
      </c>
    </row>
    <row r="91" spans="1:12" hidden="1" outlineLevel="1">
      <c r="A91" s="22">
        <f>B91/12</f>
        <v>7.25</v>
      </c>
      <c r="B91" s="21">
        <v>87</v>
      </c>
      <c r="C91" s="3">
        <f>C90</f>
        <v>0</v>
      </c>
      <c r="D91" s="3">
        <f>D90+C91</f>
        <v>6750</v>
      </c>
      <c r="E91" s="3"/>
      <c r="F91" s="3">
        <f ca="1">($O$3*F90+(1-$O$3)*(RANDBETWEEN($P$3,$Q$3)+F90))</f>
        <v>7.8900000000000006</v>
      </c>
      <c r="G91" s="11">
        <f ca="1">(C91+E91)/F91+G90</f>
        <v>1433.6819402663814</v>
      </c>
      <c r="H91" s="3">
        <f ca="1">G90*$H$2</f>
        <v>86.020916415982882</v>
      </c>
      <c r="I91" s="3">
        <f ca="1">C91+H91+I90</f>
        <v>11514.772212087166</v>
      </c>
      <c r="J91" s="12">
        <f ca="1">H91/D90</f>
        <v>1.27438394690345E-2</v>
      </c>
      <c r="K91" s="13">
        <f ca="1">(1+J91)^12 - 1</f>
        <v>0.16411348621989053</v>
      </c>
      <c r="L91" s="13">
        <f ca="1">(I91-D91)/D91</f>
        <v>0.70589217956846906</v>
      </c>
    </row>
    <row r="92" spans="1:12" hidden="1" outlineLevel="1">
      <c r="A92" s="22">
        <f>B92/12</f>
        <v>7.333333333333333</v>
      </c>
      <c r="B92" s="21">
        <v>88</v>
      </c>
      <c r="C92" s="3">
        <f>C91</f>
        <v>0</v>
      </c>
      <c r="D92" s="3">
        <f>D91+C92</f>
        <v>6750</v>
      </c>
      <c r="E92" s="3"/>
      <c r="F92" s="3">
        <f ca="1">($O$3*F91+(1-$O$3)*(RANDBETWEEN($P$3,$Q$3)+F91))</f>
        <v>7.8900000000000006</v>
      </c>
      <c r="G92" s="11">
        <f ca="1">(C92+E92)/F92+G91</f>
        <v>1433.6819402663814</v>
      </c>
      <c r="H92" s="3">
        <f ca="1">G91*$H$2</f>
        <v>86.020916415982882</v>
      </c>
      <c r="I92" s="3">
        <f ca="1">C92+H92+I91</f>
        <v>11600.793128503148</v>
      </c>
      <c r="J92" s="12">
        <f ca="1">H92/D91</f>
        <v>1.27438394690345E-2</v>
      </c>
      <c r="K92" s="13">
        <f ca="1">(1+J92)^12 - 1</f>
        <v>0.16411348621989053</v>
      </c>
      <c r="L92" s="13">
        <f ca="1">(I92-D92)/D92</f>
        <v>0.7186360190375034</v>
      </c>
    </row>
    <row r="93" spans="1:12" hidden="1" outlineLevel="1">
      <c r="A93" s="22">
        <f>B93/12</f>
        <v>7.416666666666667</v>
      </c>
      <c r="B93" s="21">
        <v>89</v>
      </c>
      <c r="C93" s="3">
        <f>C92</f>
        <v>0</v>
      </c>
      <c r="D93" s="3">
        <f>D92+C93</f>
        <v>6750</v>
      </c>
      <c r="E93" s="3"/>
      <c r="F93" s="3">
        <f ca="1">($O$3*F92+(1-$O$3)*(RANDBETWEEN($P$3,$Q$3)+F92))</f>
        <v>7.7759999999999998</v>
      </c>
      <c r="G93" s="11">
        <f ca="1">(C93+E93)/F93+G92</f>
        <v>1433.6819402663814</v>
      </c>
      <c r="H93" s="3">
        <f ca="1">G92*$H$2</f>
        <v>86.020916415982882</v>
      </c>
      <c r="I93" s="3">
        <f ca="1">C93+H93+I92</f>
        <v>11686.814044919131</v>
      </c>
      <c r="J93" s="12">
        <f ca="1">H93/D92</f>
        <v>1.27438394690345E-2</v>
      </c>
      <c r="K93" s="13">
        <f ca="1">(1+J93)^12 - 1</f>
        <v>0.16411348621989053</v>
      </c>
      <c r="L93" s="13">
        <f ca="1">(I93-D93)/D93</f>
        <v>0.73137985850653786</v>
      </c>
    </row>
    <row r="94" spans="1:12" hidden="1" outlineLevel="1">
      <c r="A94" s="22">
        <f>B94/12</f>
        <v>7.5</v>
      </c>
      <c r="B94" s="21">
        <v>90</v>
      </c>
      <c r="C94" s="3">
        <f>C93</f>
        <v>0</v>
      </c>
      <c r="D94" s="3">
        <f>D93+C94</f>
        <v>6750</v>
      </c>
      <c r="E94" s="3"/>
      <c r="F94" s="3">
        <f ca="1">($O$3*F93+(1-$O$3)*(RANDBETWEEN($P$3,$Q$3)+F93))</f>
        <v>7.7759999999999998</v>
      </c>
      <c r="G94" s="11">
        <f ca="1">(C94+E94)/F94+G93</f>
        <v>1433.6819402663814</v>
      </c>
      <c r="H94" s="3">
        <f ca="1">G93*$H$2</f>
        <v>86.020916415982882</v>
      </c>
      <c r="I94" s="3">
        <f ca="1">C94+H94+I93</f>
        <v>11772.834961335113</v>
      </c>
      <c r="J94" s="12">
        <f ca="1">H94/D93</f>
        <v>1.27438394690345E-2</v>
      </c>
      <c r="K94" s="13">
        <f ca="1">(1+J94)^12 - 1</f>
        <v>0.16411348621989053</v>
      </c>
      <c r="L94" s="13">
        <f ca="1">(I94-D94)/D94</f>
        <v>0.74412369797557232</v>
      </c>
    </row>
    <row r="95" spans="1:12" hidden="1" outlineLevel="1">
      <c r="A95" s="22">
        <f>B95/12</f>
        <v>7.583333333333333</v>
      </c>
      <c r="B95" s="21">
        <v>91</v>
      </c>
      <c r="C95" s="3">
        <f>C94</f>
        <v>0</v>
      </c>
      <c r="D95" s="3">
        <f>D94+C95</f>
        <v>6750</v>
      </c>
      <c r="E95" s="3"/>
      <c r="F95" s="3">
        <f ca="1">($O$3*F94+(1-$O$3)*(RANDBETWEEN($P$3,$Q$3)+F94))</f>
        <v>7.89</v>
      </c>
      <c r="G95" s="11">
        <f ca="1">(C95+E95)/F95+G94</f>
        <v>1433.6819402663814</v>
      </c>
      <c r="H95" s="3">
        <f ca="1">G94*$H$2</f>
        <v>86.020916415982882</v>
      </c>
      <c r="I95" s="3">
        <f ca="1">C95+H95+I94</f>
        <v>11858.855877751095</v>
      </c>
      <c r="J95" s="12">
        <f ca="1">H95/D94</f>
        <v>1.27438394690345E-2</v>
      </c>
      <c r="K95" s="13">
        <f ca="1">(1+J95)^12 - 1</f>
        <v>0.16411348621989053</v>
      </c>
      <c r="L95" s="13">
        <f ca="1">(I95-D95)/D95</f>
        <v>0.75686753744460666</v>
      </c>
    </row>
    <row r="96" spans="1:12" hidden="1" outlineLevel="1">
      <c r="A96" s="22">
        <f>B96/12</f>
        <v>7.666666666666667</v>
      </c>
      <c r="B96" s="21">
        <v>92</v>
      </c>
      <c r="C96" s="3">
        <f>C95</f>
        <v>0</v>
      </c>
      <c r="D96" s="3">
        <f>D95+C96</f>
        <v>6750</v>
      </c>
      <c r="E96" s="3"/>
      <c r="F96" s="3">
        <f ca="1">($O$3*F95+(1-$O$3)*(RANDBETWEEN($P$3,$Q$3)+F95))</f>
        <v>7.8900000000000006</v>
      </c>
      <c r="G96" s="11">
        <f ca="1">(C96+E96)/F96+G95</f>
        <v>1433.6819402663814</v>
      </c>
      <c r="H96" s="3">
        <f ca="1">G95*$H$2</f>
        <v>86.020916415982882</v>
      </c>
      <c r="I96" s="3">
        <f ca="1">C96+H96+I95</f>
        <v>11944.876794167078</v>
      </c>
      <c r="J96" s="12">
        <f ca="1">H96/D95</f>
        <v>1.27438394690345E-2</v>
      </c>
      <c r="K96" s="13">
        <f ca="1">(1+J96)^12 - 1</f>
        <v>0.16411348621989053</v>
      </c>
      <c r="L96" s="13">
        <f ca="1">(I96-D96)/D96</f>
        <v>0.76961137691364112</v>
      </c>
    </row>
    <row r="97" spans="1:12" hidden="1" outlineLevel="1">
      <c r="A97" s="22">
        <f>B97/12</f>
        <v>7.75</v>
      </c>
      <c r="B97" s="21">
        <v>93</v>
      </c>
      <c r="C97" s="3">
        <f>C96</f>
        <v>0</v>
      </c>
      <c r="D97" s="3">
        <f>D96+C97</f>
        <v>6750</v>
      </c>
      <c r="E97" s="3"/>
      <c r="F97" s="3">
        <f ca="1">($O$3*F96+(1-$O$3)*(RANDBETWEEN($P$3,$Q$3)+F96))</f>
        <v>8.0039999999999996</v>
      </c>
      <c r="G97" s="11">
        <f ca="1">(C97+E97)/F97+G96</f>
        <v>1433.6819402663814</v>
      </c>
      <c r="H97" s="3">
        <f ca="1">G96*$H$2</f>
        <v>86.020916415982882</v>
      </c>
      <c r="I97" s="3">
        <f ca="1">C97+H97+I96</f>
        <v>12030.89771058306</v>
      </c>
      <c r="J97" s="12">
        <f ca="1">H97/D96</f>
        <v>1.27438394690345E-2</v>
      </c>
      <c r="K97" s="13">
        <f ca="1">(1+J97)^12 - 1</f>
        <v>0.16411348621989053</v>
      </c>
      <c r="L97" s="13">
        <f ca="1">(I97-D97)/D97</f>
        <v>0.78235521638267558</v>
      </c>
    </row>
    <row r="98" spans="1:12" hidden="1" outlineLevel="1">
      <c r="A98" s="22">
        <f>B98/12</f>
        <v>7.833333333333333</v>
      </c>
      <c r="B98" s="21">
        <v>94</v>
      </c>
      <c r="C98" s="3">
        <f>C97</f>
        <v>0</v>
      </c>
      <c r="D98" s="3">
        <f>D97+C98</f>
        <v>6750</v>
      </c>
      <c r="E98" s="3"/>
      <c r="F98" s="3">
        <f ca="1">($O$3*F97+(1-$O$3)*(RANDBETWEEN($P$3,$Q$3)+F97))</f>
        <v>7.89</v>
      </c>
      <c r="G98" s="11">
        <f ca="1">(C98+E98)/F98+G97</f>
        <v>1433.6819402663814</v>
      </c>
      <c r="H98" s="3">
        <f ca="1">G97*$H$2</f>
        <v>86.020916415982882</v>
      </c>
      <c r="I98" s="3">
        <f ca="1">C98+H98+I97</f>
        <v>12116.918626999042</v>
      </c>
      <c r="J98" s="12">
        <f ca="1">H98/D97</f>
        <v>1.27438394690345E-2</v>
      </c>
      <c r="K98" s="13">
        <f ca="1">(1+J98)^12 - 1</f>
        <v>0.16411348621989053</v>
      </c>
      <c r="L98" s="13">
        <f ca="1">(I98-D98)/D98</f>
        <v>0.79509905585170992</v>
      </c>
    </row>
    <row r="99" spans="1:12" hidden="1" outlineLevel="1">
      <c r="A99" s="22">
        <f>B99/12</f>
        <v>7.916666666666667</v>
      </c>
      <c r="B99" s="21">
        <v>95</v>
      </c>
      <c r="C99" s="3">
        <f>C98</f>
        <v>0</v>
      </c>
      <c r="D99" s="3">
        <f>D98+C99</f>
        <v>6750</v>
      </c>
      <c r="E99" s="3"/>
      <c r="F99" s="3">
        <f ca="1">($O$3*F98+(1-$O$3)*(RANDBETWEEN($P$3,$Q$3)+F98))</f>
        <v>8.0039999999999996</v>
      </c>
      <c r="G99" s="11">
        <f ca="1">(C99+E99)/F99+G98</f>
        <v>1433.6819402663814</v>
      </c>
      <c r="H99" s="3">
        <f ca="1">G98*$H$2</f>
        <v>86.020916415982882</v>
      </c>
      <c r="I99" s="3">
        <f ca="1">C99+H99+I98</f>
        <v>12202.939543415025</v>
      </c>
      <c r="J99" s="12">
        <f ca="1">H99/D98</f>
        <v>1.27438394690345E-2</v>
      </c>
      <c r="K99" s="13">
        <f ca="1">(1+J99)^12 - 1</f>
        <v>0.16411348621989053</v>
      </c>
      <c r="L99" s="13">
        <f ca="1">(I99-D99)/D99</f>
        <v>0.80784289532074438</v>
      </c>
    </row>
    <row r="100" spans="1:12" collapsed="1">
      <c r="A100" s="14">
        <f>B100/12</f>
        <v>8</v>
      </c>
      <c r="B100" s="15">
        <v>96</v>
      </c>
      <c r="C100" s="16">
        <f>C99</f>
        <v>0</v>
      </c>
      <c r="D100" s="16">
        <f>D99+C99</f>
        <v>6750</v>
      </c>
      <c r="E100" s="16">
        <f ca="1">SUM(H89:H100)</f>
        <v>1032.2509969917949</v>
      </c>
      <c r="F100" s="16">
        <f ca="1">($O$3*F99+(1-$O$3)*(RANDBETWEEN($P$3,$Q$3)+F99))</f>
        <v>8.1180000000000003</v>
      </c>
      <c r="G100" s="17">
        <f ca="1">(C100+E100)/F100+G99</f>
        <v>1560.8377664540872</v>
      </c>
      <c r="H100" s="16">
        <f ca="1">G99*$H$2</f>
        <v>86.020916415982882</v>
      </c>
      <c r="I100" s="16">
        <f ca="1">C100+H100+I99</f>
        <v>12288.960459831007</v>
      </c>
      <c r="J100" s="18">
        <f ca="1">H100/D99</f>
        <v>1.27438394690345E-2</v>
      </c>
      <c r="K100" s="18">
        <f ca="1">(1+J100)^12 - 1</f>
        <v>0.16411348621989053</v>
      </c>
      <c r="L100" s="18">
        <f ca="1">(I100-D100)/D100</f>
        <v>0.82058673478977884</v>
      </c>
    </row>
    <row r="101" spans="1:12" hidden="1" outlineLevel="1">
      <c r="A101" s="22">
        <f>B101/12</f>
        <v>8.0833333333333339</v>
      </c>
      <c r="B101" s="21">
        <v>97</v>
      </c>
      <c r="C101" s="3">
        <f>C100</f>
        <v>0</v>
      </c>
      <c r="D101" s="3">
        <f>D100+C101</f>
        <v>6750</v>
      </c>
      <c r="E101" s="3"/>
      <c r="F101" s="3">
        <f ca="1">($O$3*F100+(1-$O$3)*(RANDBETWEEN($P$3,$Q$3)+F100))</f>
        <v>8.1180000000000003</v>
      </c>
      <c r="G101" s="11">
        <f ca="1">(C101+E101)/F101+G100</f>
        <v>1560.8377664540872</v>
      </c>
      <c r="H101" s="3">
        <f ca="1">G100*$H$2</f>
        <v>93.65026598724522</v>
      </c>
      <c r="I101" s="3">
        <f ca="1">C101+H101+I100</f>
        <v>12382.610725818253</v>
      </c>
      <c r="J101" s="12">
        <f ca="1">H101/D100</f>
        <v>1.3874113479591884E-2</v>
      </c>
      <c r="K101" s="13">
        <f ca="1">(1+J101)^12 - 1</f>
        <v>0.17980006565561846</v>
      </c>
      <c r="L101" s="13">
        <f ca="1">(I101-D101)/D101</f>
        <v>0.83446084826937084</v>
      </c>
    </row>
    <row r="102" spans="1:12" hidden="1" outlineLevel="1">
      <c r="A102" s="22">
        <f>B102/12</f>
        <v>8.1666666666666661</v>
      </c>
      <c r="B102" s="21">
        <v>98</v>
      </c>
      <c r="C102" s="3">
        <f>C101</f>
        <v>0</v>
      </c>
      <c r="D102" s="3">
        <f>D101+C102</f>
        <v>6750</v>
      </c>
      <c r="E102" s="3"/>
      <c r="F102" s="3">
        <f ca="1">($O$3*F101+(1-$O$3)*(RANDBETWEEN($P$3,$Q$3)+F101))</f>
        <v>8.0039999999999996</v>
      </c>
      <c r="G102" s="11">
        <f ca="1">(C102+E102)/F102+G101</f>
        <v>1560.8377664540872</v>
      </c>
      <c r="H102" s="3">
        <f ca="1">G101*$H$2</f>
        <v>93.65026598724522</v>
      </c>
      <c r="I102" s="3">
        <f ca="1">C102+H102+I101</f>
        <v>12476.260991805499</v>
      </c>
      <c r="J102" s="12">
        <f ca="1">H102/D101</f>
        <v>1.3874113479591884E-2</v>
      </c>
      <c r="K102" s="13">
        <f ca="1">(1+J102)^12 - 1</f>
        <v>0.17980006565561846</v>
      </c>
      <c r="L102" s="13">
        <f ca="1">(I102-D102)/D102</f>
        <v>0.84833496174896272</v>
      </c>
    </row>
    <row r="103" spans="1:12" hidden="1" outlineLevel="1">
      <c r="A103" s="22">
        <f>B103/12</f>
        <v>8.25</v>
      </c>
      <c r="B103" s="21">
        <v>99</v>
      </c>
      <c r="C103" s="3">
        <f>C102</f>
        <v>0</v>
      </c>
      <c r="D103" s="3">
        <f>D102+C103</f>
        <v>6750</v>
      </c>
      <c r="E103" s="3"/>
      <c r="F103" s="3">
        <f ca="1">($O$3*F102+(1-$O$3)*(RANDBETWEEN($P$3,$Q$3)+F102))</f>
        <v>8.0039999999999996</v>
      </c>
      <c r="G103" s="11">
        <f ca="1">(C103+E103)/F103+G102</f>
        <v>1560.8377664540872</v>
      </c>
      <c r="H103" s="3">
        <f ca="1">G102*$H$2</f>
        <v>93.65026598724522</v>
      </c>
      <c r="I103" s="3">
        <f ca="1">C103+H103+I102</f>
        <v>12569.911257792744</v>
      </c>
      <c r="J103" s="12">
        <f ca="1">H103/D102</f>
        <v>1.3874113479591884E-2</v>
      </c>
      <c r="K103" s="13">
        <f ca="1">(1+J103)^12 - 1</f>
        <v>0.17980006565561846</v>
      </c>
      <c r="L103" s="13">
        <f ca="1">(I103-D103)/D103</f>
        <v>0.86220907522855472</v>
      </c>
    </row>
    <row r="104" spans="1:12" hidden="1" outlineLevel="1">
      <c r="A104" s="22">
        <f>B104/12</f>
        <v>8.3333333333333339</v>
      </c>
      <c r="B104" s="21">
        <v>100</v>
      </c>
      <c r="C104" s="3">
        <f>C103</f>
        <v>0</v>
      </c>
      <c r="D104" s="3">
        <f>D103+C104</f>
        <v>6750</v>
      </c>
      <c r="E104" s="3"/>
      <c r="F104" s="3">
        <f ca="1">($O$3*F103+(1-$O$3)*(RANDBETWEEN($P$3,$Q$3)+F103))</f>
        <v>8.0039999999999996</v>
      </c>
      <c r="G104" s="11">
        <f ca="1">(C104+E104)/F104+G103</f>
        <v>1560.8377664540872</v>
      </c>
      <c r="H104" s="3">
        <f ca="1">G103*$H$2</f>
        <v>93.65026598724522</v>
      </c>
      <c r="I104" s="3">
        <f ca="1">C104+H104+I103</f>
        <v>12663.56152377999</v>
      </c>
      <c r="J104" s="12">
        <f ca="1">H104/D103</f>
        <v>1.3874113479591884E-2</v>
      </c>
      <c r="K104" s="13">
        <f ca="1">(1+J104)^12 - 1</f>
        <v>0.17980006565561846</v>
      </c>
      <c r="L104" s="13">
        <f ca="1">(I104-D104)/D104</f>
        <v>0.87608318870814672</v>
      </c>
    </row>
    <row r="105" spans="1:12" hidden="1" outlineLevel="1">
      <c r="A105" s="22">
        <f>B105/12</f>
        <v>8.4166666666666661</v>
      </c>
      <c r="B105" s="21">
        <v>101</v>
      </c>
      <c r="C105" s="3">
        <f>C104</f>
        <v>0</v>
      </c>
      <c r="D105" s="3">
        <f>D104+C105</f>
        <v>6750</v>
      </c>
      <c r="E105" s="3"/>
      <c r="F105" s="3">
        <f ca="1">($O$3*F104+(1-$O$3)*(RANDBETWEEN($P$3,$Q$3)+F104))</f>
        <v>8.0039999999999996</v>
      </c>
      <c r="G105" s="11">
        <f ca="1">(C105+E105)/F105+G104</f>
        <v>1560.8377664540872</v>
      </c>
      <c r="H105" s="3">
        <f ca="1">G104*$H$2</f>
        <v>93.65026598724522</v>
      </c>
      <c r="I105" s="3">
        <f ca="1">C105+H105+I104</f>
        <v>12757.211789767236</v>
      </c>
      <c r="J105" s="12">
        <f ca="1">H105/D104</f>
        <v>1.3874113479591884E-2</v>
      </c>
      <c r="K105" s="13">
        <f ca="1">(1+J105)^12 - 1</f>
        <v>0.17980006565561846</v>
      </c>
      <c r="L105" s="13">
        <f ca="1">(I105-D105)/D105</f>
        <v>0.88995730218773872</v>
      </c>
    </row>
    <row r="106" spans="1:12" hidden="1" outlineLevel="1">
      <c r="A106" s="22">
        <f>B106/12</f>
        <v>8.5</v>
      </c>
      <c r="B106" s="21">
        <v>102</v>
      </c>
      <c r="C106" s="3">
        <f>C105</f>
        <v>0</v>
      </c>
      <c r="D106" s="3">
        <f>D105+C106</f>
        <v>6750</v>
      </c>
      <c r="E106" s="3"/>
      <c r="F106" s="3">
        <f ca="1">($O$3*F105+(1-$O$3)*(RANDBETWEEN($P$3,$Q$3)+F105))</f>
        <v>7.89</v>
      </c>
      <c r="G106" s="11">
        <f ca="1">(C106+E106)/F106+G105</f>
        <v>1560.8377664540872</v>
      </c>
      <c r="H106" s="3">
        <f ca="1">G105*$H$2</f>
        <v>93.65026598724522</v>
      </c>
      <c r="I106" s="3">
        <f ca="1">C106+H106+I105</f>
        <v>12850.862055754482</v>
      </c>
      <c r="J106" s="12">
        <f ca="1">H106/D105</f>
        <v>1.3874113479591884E-2</v>
      </c>
      <c r="K106" s="13">
        <f ca="1">(1+J106)^12 - 1</f>
        <v>0.17980006565561846</v>
      </c>
      <c r="L106" s="13">
        <f ca="1">(I106-D106)/D106</f>
        <v>0.90383141566733061</v>
      </c>
    </row>
    <row r="107" spans="1:12" hidden="1" outlineLevel="1">
      <c r="A107" s="22">
        <f>B107/12</f>
        <v>8.5833333333333339</v>
      </c>
      <c r="B107" s="21">
        <v>103</v>
      </c>
      <c r="C107" s="3">
        <f>C106</f>
        <v>0</v>
      </c>
      <c r="D107" s="3">
        <f>D106+C107</f>
        <v>6750</v>
      </c>
      <c r="E107" s="3"/>
      <c r="F107" s="3">
        <f ca="1">($O$3*F106+(1-$O$3)*(RANDBETWEEN($P$3,$Q$3)+F106))</f>
        <v>7.8900000000000006</v>
      </c>
      <c r="G107" s="11">
        <f ca="1">(C107+E107)/F107+G106</f>
        <v>1560.8377664540872</v>
      </c>
      <c r="H107" s="3">
        <f ca="1">G106*$H$2</f>
        <v>93.65026598724522</v>
      </c>
      <c r="I107" s="3">
        <f ca="1">C107+H107+I106</f>
        <v>12944.512321741728</v>
      </c>
      <c r="J107" s="12">
        <f ca="1">H107/D106</f>
        <v>1.3874113479591884E-2</v>
      </c>
      <c r="K107" s="13">
        <f ca="1">(1+J107)^12 - 1</f>
        <v>0.17980006565561846</v>
      </c>
      <c r="L107" s="13">
        <f ca="1">(I107-D107)/D107</f>
        <v>0.91770552914692261</v>
      </c>
    </row>
    <row r="108" spans="1:12" hidden="1" outlineLevel="1">
      <c r="A108" s="22">
        <f>B108/12</f>
        <v>8.6666666666666661</v>
      </c>
      <c r="B108" s="21">
        <v>104</v>
      </c>
      <c r="C108" s="3">
        <f>C107</f>
        <v>0</v>
      </c>
      <c r="D108" s="3">
        <f>D107+C108</f>
        <v>6750</v>
      </c>
      <c r="E108" s="3"/>
      <c r="F108" s="3">
        <f ca="1">($O$3*F107+(1-$O$3)*(RANDBETWEEN($P$3,$Q$3)+F107))</f>
        <v>7.7759999999999998</v>
      </c>
      <c r="G108" s="11">
        <f ca="1">(C108+E108)/F108+G107</f>
        <v>1560.8377664540872</v>
      </c>
      <c r="H108" s="3">
        <f ca="1">G107*$H$2</f>
        <v>93.65026598724522</v>
      </c>
      <c r="I108" s="3">
        <f ca="1">C108+H108+I107</f>
        <v>13038.162587728973</v>
      </c>
      <c r="J108" s="12">
        <f ca="1">H108/D107</f>
        <v>1.3874113479591884E-2</v>
      </c>
      <c r="K108" s="13">
        <f ca="1">(1+J108)^12 - 1</f>
        <v>0.17980006565561846</v>
      </c>
      <c r="L108" s="13">
        <f ca="1">(I108-D108)/D108</f>
        <v>0.9315796426265146</v>
      </c>
    </row>
    <row r="109" spans="1:12" hidden="1" outlineLevel="1">
      <c r="A109" s="22">
        <f>B109/12</f>
        <v>8.75</v>
      </c>
      <c r="B109" s="21">
        <v>105</v>
      </c>
      <c r="C109" s="3">
        <f>C108</f>
        <v>0</v>
      </c>
      <c r="D109" s="3">
        <f>D108+C109</f>
        <v>6750</v>
      </c>
      <c r="E109" s="3"/>
      <c r="F109" s="3">
        <f ca="1">($O$3*F108+(1-$O$3)*(RANDBETWEEN($P$3,$Q$3)+F108))</f>
        <v>7.89</v>
      </c>
      <c r="G109" s="11">
        <f ca="1">(C109+E109)/F109+G108</f>
        <v>1560.8377664540872</v>
      </c>
      <c r="H109" s="3">
        <f ca="1">G108*$H$2</f>
        <v>93.65026598724522</v>
      </c>
      <c r="I109" s="3">
        <f ca="1">C109+H109+I108</f>
        <v>13131.812853716219</v>
      </c>
      <c r="J109" s="12">
        <f ca="1">H109/D108</f>
        <v>1.3874113479591884E-2</v>
      </c>
      <c r="K109" s="13">
        <f ca="1">(1+J109)^12 - 1</f>
        <v>0.17980006565561846</v>
      </c>
      <c r="L109" s="13">
        <f ca="1">(I109-D109)/D109</f>
        <v>0.9454537561061066</v>
      </c>
    </row>
    <row r="110" spans="1:12" hidden="1" outlineLevel="1">
      <c r="A110" s="22">
        <f>B110/12</f>
        <v>8.8333333333333339</v>
      </c>
      <c r="B110" s="21">
        <v>106</v>
      </c>
      <c r="C110" s="3">
        <f>C109</f>
        <v>0</v>
      </c>
      <c r="D110" s="3">
        <f>D109+C110</f>
        <v>6750</v>
      </c>
      <c r="E110" s="3"/>
      <c r="F110" s="3">
        <f ca="1">($O$3*F109+(1-$O$3)*(RANDBETWEEN($P$3,$Q$3)+F109))</f>
        <v>7.8900000000000006</v>
      </c>
      <c r="G110" s="11">
        <f ca="1">(C110+E110)/F110+G109</f>
        <v>1560.8377664540872</v>
      </c>
      <c r="H110" s="3">
        <f ca="1">G109*$H$2</f>
        <v>93.65026598724522</v>
      </c>
      <c r="I110" s="3">
        <f ca="1">C110+H110+I109</f>
        <v>13225.463119703465</v>
      </c>
      <c r="J110" s="12">
        <f ca="1">H110/D109</f>
        <v>1.3874113479591884E-2</v>
      </c>
      <c r="K110" s="13">
        <f ca="1">(1+J110)^12 - 1</f>
        <v>0.17980006565561846</v>
      </c>
      <c r="L110" s="13">
        <f ca="1">(I110-D110)/D110</f>
        <v>0.95932786958569849</v>
      </c>
    </row>
    <row r="111" spans="1:12" hidden="1" outlineLevel="1">
      <c r="A111" s="22">
        <f>B111/12</f>
        <v>8.9166666666666661</v>
      </c>
      <c r="B111" s="21">
        <v>107</v>
      </c>
      <c r="C111" s="3">
        <f>C110</f>
        <v>0</v>
      </c>
      <c r="D111" s="3">
        <f>D110+C111</f>
        <v>6750</v>
      </c>
      <c r="E111" s="3"/>
      <c r="F111" s="3">
        <f ca="1">($O$3*F110+(1-$O$3)*(RANDBETWEEN($P$3,$Q$3)+F110))</f>
        <v>8.0039999999999996</v>
      </c>
      <c r="G111" s="11">
        <f ca="1">(C111+E111)/F111+G110</f>
        <v>1560.8377664540872</v>
      </c>
      <c r="H111" s="3">
        <f ca="1">G110*$H$2</f>
        <v>93.65026598724522</v>
      </c>
      <c r="I111" s="3">
        <f ca="1">C111+H111+I110</f>
        <v>13319.113385690711</v>
      </c>
      <c r="J111" s="12">
        <f ca="1">H111/D110</f>
        <v>1.3874113479591884E-2</v>
      </c>
      <c r="K111" s="13">
        <f ca="1">(1+J111)^12 - 1</f>
        <v>0.17980006565561846</v>
      </c>
      <c r="L111" s="13">
        <f ca="1">(I111-D111)/D111</f>
        <v>0.97320198306529049</v>
      </c>
    </row>
    <row r="112" spans="1:12" collapsed="1">
      <c r="A112" s="14">
        <f>B112/12</f>
        <v>9</v>
      </c>
      <c r="B112" s="15">
        <v>108</v>
      </c>
      <c r="C112" s="16">
        <f>C111</f>
        <v>0</v>
      </c>
      <c r="D112" s="16">
        <f>D111+C111</f>
        <v>6750</v>
      </c>
      <c r="E112" s="16">
        <f ca="1">SUM(H101:H112)</f>
        <v>1123.8031918469426</v>
      </c>
      <c r="F112" s="16">
        <f ca="1">($O$3*F111+(1-$O$3)*(RANDBETWEEN($P$3,$Q$3)+F111))</f>
        <v>8.0039999999999996</v>
      </c>
      <c r="G112" s="17">
        <f ca="1">(C112+E112)/F112+G111</f>
        <v>1701.2429628367636</v>
      </c>
      <c r="H112" s="16">
        <f ca="1">G111*$H$2</f>
        <v>93.65026598724522</v>
      </c>
      <c r="I112" s="16">
        <f ca="1">C112+H112+I111</f>
        <v>13412.763651677957</v>
      </c>
      <c r="J112" s="18">
        <f ca="1">H112/D111</f>
        <v>1.3874113479591884E-2</v>
      </c>
      <c r="K112" s="18">
        <f ca="1">(1+J112)^12 - 1</f>
        <v>0.17980006565561846</v>
      </c>
      <c r="L112" s="18">
        <f ca="1">(I112-D112)/D112</f>
        <v>0.98707609654488249</v>
      </c>
    </row>
    <row r="113" spans="1:12" hidden="1" outlineLevel="1">
      <c r="A113" s="22">
        <f>B113/12</f>
        <v>9.0833333333333339</v>
      </c>
      <c r="B113" s="21">
        <v>109</v>
      </c>
      <c r="C113" s="3">
        <f>C112</f>
        <v>0</v>
      </c>
      <c r="D113" s="3">
        <f>D112+C113</f>
        <v>6750</v>
      </c>
      <c r="E113" s="3"/>
      <c r="F113" s="3">
        <f ca="1">($O$3*F112+(1-$O$3)*(RANDBETWEEN($P$3,$Q$3)+F112))</f>
        <v>7.89</v>
      </c>
      <c r="G113" s="11">
        <f ca="1">(C113+E113)/F113+G112</f>
        <v>1701.2429628367636</v>
      </c>
      <c r="H113" s="3">
        <f ca="1">G112*$H$2</f>
        <v>102.07457777020581</v>
      </c>
      <c r="I113" s="3">
        <f ca="1">C113+H113+I112</f>
        <v>13514.838229448162</v>
      </c>
      <c r="J113" s="12">
        <f ca="1">H113/D112</f>
        <v>1.5122159669660119E-2</v>
      </c>
      <c r="K113" s="13">
        <f ca="1">(1+J113)^12 - 1</f>
        <v>0.1973460891934451</v>
      </c>
      <c r="L113" s="13">
        <f ca="1">(I113-D113)/D113</f>
        <v>1.0021982562145424</v>
      </c>
    </row>
    <row r="114" spans="1:12" hidden="1" outlineLevel="1">
      <c r="A114" s="22">
        <f>B114/12</f>
        <v>9.1666666666666661</v>
      </c>
      <c r="B114" s="21">
        <v>110</v>
      </c>
      <c r="C114" s="3">
        <f>C113</f>
        <v>0</v>
      </c>
      <c r="D114" s="3">
        <f>D113+C114</f>
        <v>6750</v>
      </c>
      <c r="E114" s="3"/>
      <c r="F114" s="3">
        <f ca="1">($O$3*F113+(1-$O$3)*(RANDBETWEEN($P$3,$Q$3)+F113))</f>
        <v>7.7759999999999998</v>
      </c>
      <c r="G114" s="11">
        <f ca="1">(C114+E114)/F114+G113</f>
        <v>1701.2429628367636</v>
      </c>
      <c r="H114" s="3">
        <f ca="1">G113*$H$2</f>
        <v>102.07457777020581</v>
      </c>
      <c r="I114" s="3">
        <f ca="1">C114+H114+I113</f>
        <v>13616.912807218367</v>
      </c>
      <c r="J114" s="12">
        <f ca="1">H114/D113</f>
        <v>1.5122159669660119E-2</v>
      </c>
      <c r="K114" s="13">
        <f ca="1">(1+J114)^12 - 1</f>
        <v>0.1973460891934451</v>
      </c>
      <c r="L114" s="13">
        <f ca="1">(I114-D114)/D114</f>
        <v>1.0173204158842024</v>
      </c>
    </row>
    <row r="115" spans="1:12" hidden="1" outlineLevel="1">
      <c r="A115" s="22">
        <f>B115/12</f>
        <v>9.25</v>
      </c>
      <c r="B115" s="21">
        <v>111</v>
      </c>
      <c r="C115" s="3">
        <f>C114</f>
        <v>0</v>
      </c>
      <c r="D115" s="3">
        <f>D114+C115</f>
        <v>6750</v>
      </c>
      <c r="E115" s="3"/>
      <c r="F115" s="3">
        <f ca="1">($O$3*F114+(1-$O$3)*(RANDBETWEEN($P$3,$Q$3)+F114))</f>
        <v>7.6619999999999999</v>
      </c>
      <c r="G115" s="11">
        <f ca="1">(C115+E115)/F115+G114</f>
        <v>1701.2429628367636</v>
      </c>
      <c r="H115" s="3">
        <f ca="1">G114*$H$2</f>
        <v>102.07457777020581</v>
      </c>
      <c r="I115" s="3">
        <f ca="1">C115+H115+I114</f>
        <v>13718.987384988572</v>
      </c>
      <c r="J115" s="12">
        <f ca="1">H115/D114</f>
        <v>1.5122159669660119E-2</v>
      </c>
      <c r="K115" s="13">
        <f ca="1">(1+J115)^12 - 1</f>
        <v>0.1973460891934451</v>
      </c>
      <c r="L115" s="13">
        <f ca="1">(I115-D115)/D115</f>
        <v>1.0324425755538624</v>
      </c>
    </row>
    <row r="116" spans="1:12" hidden="1" outlineLevel="1">
      <c r="A116" s="22">
        <f>B116/12</f>
        <v>9.3333333333333339</v>
      </c>
      <c r="B116" s="21">
        <v>112</v>
      </c>
      <c r="C116" s="3">
        <f>C115</f>
        <v>0</v>
      </c>
      <c r="D116" s="3">
        <f>D115+C116</f>
        <v>6750</v>
      </c>
      <c r="E116" s="3"/>
      <c r="F116" s="3">
        <f ca="1">($O$3*F115+(1-$O$3)*(RANDBETWEEN($P$3,$Q$3)+F115))</f>
        <v>7.548</v>
      </c>
      <c r="G116" s="11">
        <f ca="1">(C116+E116)/F116+G115</f>
        <v>1701.2429628367636</v>
      </c>
      <c r="H116" s="3">
        <f ca="1">G115*$H$2</f>
        <v>102.07457777020581</v>
      </c>
      <c r="I116" s="3">
        <f ca="1">C116+H116+I115</f>
        <v>13821.061962758777</v>
      </c>
      <c r="J116" s="12">
        <f ca="1">H116/D115</f>
        <v>1.5122159669660119E-2</v>
      </c>
      <c r="K116" s="13">
        <f ca="1">(1+J116)^12 - 1</f>
        <v>0.1973460891934451</v>
      </c>
      <c r="L116" s="13">
        <f ca="1">(I116-D116)/D116</f>
        <v>1.0475647352235224</v>
      </c>
    </row>
    <row r="117" spans="1:12" hidden="1" outlineLevel="1">
      <c r="A117" s="22">
        <f>B117/12</f>
        <v>9.4166666666666661</v>
      </c>
      <c r="B117" s="21">
        <v>113</v>
      </c>
      <c r="C117" s="3">
        <f>C116</f>
        <v>0</v>
      </c>
      <c r="D117" s="3">
        <f>D116+C117</f>
        <v>6750</v>
      </c>
      <c r="E117" s="3"/>
      <c r="F117" s="3">
        <f ca="1">($O$3*F116+(1-$O$3)*(RANDBETWEEN($P$3,$Q$3)+F116))</f>
        <v>7.6619999999999999</v>
      </c>
      <c r="G117" s="11">
        <f ca="1">(C117+E117)/F117+G116</f>
        <v>1701.2429628367636</v>
      </c>
      <c r="H117" s="3">
        <f ca="1">G116*$H$2</f>
        <v>102.07457777020581</v>
      </c>
      <c r="I117" s="3">
        <f ca="1">C117+H117+I116</f>
        <v>13923.136540528982</v>
      </c>
      <c r="J117" s="12">
        <f ca="1">H117/D116</f>
        <v>1.5122159669660119E-2</v>
      </c>
      <c r="K117" s="13">
        <f ca="1">(1+J117)^12 - 1</f>
        <v>0.1973460891934451</v>
      </c>
      <c r="L117" s="13">
        <f ca="1">(I117-D117)/D117</f>
        <v>1.0626868948931825</v>
      </c>
    </row>
    <row r="118" spans="1:12" hidden="1" outlineLevel="1">
      <c r="A118" s="22">
        <f>B118/12</f>
        <v>9.5</v>
      </c>
      <c r="B118" s="21">
        <v>114</v>
      </c>
      <c r="C118" s="3">
        <f>C117</f>
        <v>0</v>
      </c>
      <c r="D118" s="3">
        <f>D117+C118</f>
        <v>6750</v>
      </c>
      <c r="E118" s="3"/>
      <c r="F118" s="3">
        <f ca="1">($O$3*F117+(1-$O$3)*(RANDBETWEEN($P$3,$Q$3)+F117))</f>
        <v>7.548</v>
      </c>
      <c r="G118" s="11">
        <f ca="1">(C118+E118)/F118+G117</f>
        <v>1701.2429628367636</v>
      </c>
      <c r="H118" s="3">
        <f ca="1">G117*$H$2</f>
        <v>102.07457777020581</v>
      </c>
      <c r="I118" s="3">
        <f ca="1">C118+H118+I117</f>
        <v>14025.211118299187</v>
      </c>
      <c r="J118" s="12">
        <f ca="1">H118/D117</f>
        <v>1.5122159669660119E-2</v>
      </c>
      <c r="K118" s="13">
        <f ca="1">(1+J118)^12 - 1</f>
        <v>0.1973460891934451</v>
      </c>
      <c r="L118" s="13">
        <f ca="1">(I118-D118)/D118</f>
        <v>1.0778090545628425</v>
      </c>
    </row>
    <row r="119" spans="1:12" hidden="1" outlineLevel="1">
      <c r="A119" s="22">
        <f>B119/12</f>
        <v>9.5833333333333339</v>
      </c>
      <c r="B119" s="21">
        <v>115</v>
      </c>
      <c r="C119" s="3">
        <f>C118</f>
        <v>0</v>
      </c>
      <c r="D119" s="3">
        <f>D118+C119</f>
        <v>6750</v>
      </c>
      <c r="E119" s="3"/>
      <c r="F119" s="3">
        <f ca="1">($O$3*F118+(1-$O$3)*(RANDBETWEEN($P$3,$Q$3)+F118))</f>
        <v>7.548</v>
      </c>
      <c r="G119" s="11">
        <f ca="1">(C119+E119)/F119+G118</f>
        <v>1701.2429628367636</v>
      </c>
      <c r="H119" s="3">
        <f ca="1">G118*$H$2</f>
        <v>102.07457777020581</v>
      </c>
      <c r="I119" s="3">
        <f ca="1">C119+H119+I118</f>
        <v>14127.285696069392</v>
      </c>
      <c r="J119" s="12">
        <f ca="1">H119/D118</f>
        <v>1.5122159669660119E-2</v>
      </c>
      <c r="K119" s="13">
        <f ca="1">(1+J119)^12 - 1</f>
        <v>0.1973460891934451</v>
      </c>
      <c r="L119" s="13">
        <f ca="1">(I119-D119)/D119</f>
        <v>1.0929312142325025</v>
      </c>
    </row>
    <row r="120" spans="1:12" hidden="1" outlineLevel="1">
      <c r="A120" s="22">
        <f>B120/12</f>
        <v>9.6666666666666661</v>
      </c>
      <c r="B120" s="21">
        <v>116</v>
      </c>
      <c r="C120" s="3">
        <f>C119</f>
        <v>0</v>
      </c>
      <c r="D120" s="3">
        <f>D119+C120</f>
        <v>6750</v>
      </c>
      <c r="E120" s="3"/>
      <c r="F120" s="3">
        <f ca="1">($O$3*F119+(1-$O$3)*(RANDBETWEEN($P$3,$Q$3)+F119))</f>
        <v>7.4340000000000002</v>
      </c>
      <c r="G120" s="11">
        <f ca="1">(C120+E120)/F120+G119</f>
        <v>1701.2429628367636</v>
      </c>
      <c r="H120" s="3">
        <f ca="1">G119*$H$2</f>
        <v>102.07457777020581</v>
      </c>
      <c r="I120" s="3">
        <f ca="1">C120+H120+I119</f>
        <v>14229.360273839597</v>
      </c>
      <c r="J120" s="12">
        <f ca="1">H120/D119</f>
        <v>1.5122159669660119E-2</v>
      </c>
      <c r="K120" s="13">
        <f ca="1">(1+J120)^12 - 1</f>
        <v>0.1973460891934451</v>
      </c>
      <c r="L120" s="13">
        <f ca="1">(I120-D120)/D120</f>
        <v>1.1080533739021625</v>
      </c>
    </row>
    <row r="121" spans="1:12" hidden="1" outlineLevel="1">
      <c r="A121" s="22">
        <f>B121/12</f>
        <v>9.75</v>
      </c>
      <c r="B121" s="21">
        <v>117</v>
      </c>
      <c r="C121" s="3">
        <f>C120</f>
        <v>0</v>
      </c>
      <c r="D121" s="3">
        <f>D120+C121</f>
        <v>6750</v>
      </c>
      <c r="E121" s="3"/>
      <c r="F121" s="3">
        <f ca="1">($O$3*F120+(1-$O$3)*(RANDBETWEEN($P$3,$Q$3)+F120))</f>
        <v>7.548</v>
      </c>
      <c r="G121" s="11">
        <f ca="1">(C121+E121)/F121+G120</f>
        <v>1701.2429628367636</v>
      </c>
      <c r="H121" s="3">
        <f ca="1">G120*$H$2</f>
        <v>102.07457777020581</v>
      </c>
      <c r="I121" s="3">
        <f ca="1">C121+H121+I120</f>
        <v>14331.434851609802</v>
      </c>
      <c r="J121" s="12">
        <f ca="1">H121/D120</f>
        <v>1.5122159669660119E-2</v>
      </c>
      <c r="K121" s="13">
        <f ca="1">(1+J121)^12 - 1</f>
        <v>0.1973460891934451</v>
      </c>
      <c r="L121" s="13">
        <f ca="1">(I121-D121)/D121</f>
        <v>1.1231755335718225</v>
      </c>
    </row>
    <row r="122" spans="1:12" hidden="1" outlineLevel="1">
      <c r="A122" s="22">
        <f>B122/12</f>
        <v>9.8333333333333339</v>
      </c>
      <c r="B122" s="21">
        <v>118</v>
      </c>
      <c r="C122" s="3">
        <f>C121</f>
        <v>0</v>
      </c>
      <c r="D122" s="3">
        <f>D121+C122</f>
        <v>6750</v>
      </c>
      <c r="E122" s="3"/>
      <c r="F122" s="3">
        <f ca="1">($O$3*F121+(1-$O$3)*(RANDBETWEEN($P$3,$Q$3)+F121))</f>
        <v>7.548</v>
      </c>
      <c r="G122" s="11">
        <f ca="1">(C122+E122)/F122+G121</f>
        <v>1701.2429628367636</v>
      </c>
      <c r="H122" s="3">
        <f ca="1">G121*$H$2</f>
        <v>102.07457777020581</v>
      </c>
      <c r="I122" s="3">
        <f ca="1">C122+H122+I121</f>
        <v>14433.509429380007</v>
      </c>
      <c r="J122" s="12">
        <f ca="1">H122/D121</f>
        <v>1.5122159669660119E-2</v>
      </c>
      <c r="K122" s="13">
        <f ca="1">(1+J122)^12 - 1</f>
        <v>0.1973460891934451</v>
      </c>
      <c r="L122" s="13">
        <f ca="1">(I122-D122)/D122</f>
        <v>1.1382976932414826</v>
      </c>
    </row>
    <row r="123" spans="1:12" hidden="1" outlineLevel="1">
      <c r="A123" s="22">
        <f>B123/12</f>
        <v>9.9166666666666661</v>
      </c>
      <c r="B123" s="21">
        <v>119</v>
      </c>
      <c r="C123" s="3">
        <f>C122</f>
        <v>0</v>
      </c>
      <c r="D123" s="3">
        <f>D122+C123</f>
        <v>6750</v>
      </c>
      <c r="E123" s="3"/>
      <c r="F123" s="3">
        <f ca="1">($O$3*F122+(1-$O$3)*(RANDBETWEEN($P$3,$Q$3)+F122))</f>
        <v>7.4340000000000002</v>
      </c>
      <c r="G123" s="11">
        <f ca="1">(C123+E123)/F123+G122</f>
        <v>1701.2429628367636</v>
      </c>
      <c r="H123" s="3">
        <f ca="1">G122*$H$2</f>
        <v>102.07457777020581</v>
      </c>
      <c r="I123" s="3">
        <f ca="1">C123+H123+I122</f>
        <v>14535.584007150212</v>
      </c>
      <c r="J123" s="12">
        <f ca="1">H123/D122</f>
        <v>1.5122159669660119E-2</v>
      </c>
      <c r="K123" s="13">
        <f ca="1">(1+J123)^12 - 1</f>
        <v>0.1973460891934451</v>
      </c>
      <c r="L123" s="13">
        <f ca="1">(I123-D123)/D123</f>
        <v>1.1534198529111424</v>
      </c>
    </row>
    <row r="124" spans="1:12" collapsed="1">
      <c r="A124" s="14">
        <f>B124/12</f>
        <v>10</v>
      </c>
      <c r="B124" s="15">
        <v>120</v>
      </c>
      <c r="C124" s="19">
        <f>C123</f>
        <v>0</v>
      </c>
      <c r="D124" s="16">
        <f>D123+C124</f>
        <v>6750</v>
      </c>
      <c r="E124" s="16">
        <f ca="1">SUM(H113:H124)</f>
        <v>1224.8949332424697</v>
      </c>
      <c r="F124" s="16">
        <f ca="1">($O$3*F123+(1-$O$3)*(RANDBETWEEN($P$3,$Q$3)+F123))</f>
        <v>7.4339999999999993</v>
      </c>
      <c r="G124" s="17">
        <f ca="1">(C124+E124)/F124+G123</f>
        <v>1866.0122570582419</v>
      </c>
      <c r="H124" s="16">
        <f ca="1">G123*$H$2</f>
        <v>102.07457777020581</v>
      </c>
      <c r="I124" s="19">
        <f ca="1">C124+H124+I123</f>
        <v>14637.658584920417</v>
      </c>
      <c r="J124" s="18">
        <f ca="1">H124/D123</f>
        <v>1.5122159669660119E-2</v>
      </c>
      <c r="K124" s="18">
        <f ca="1">(1+J124)^12 - 1</f>
        <v>0.1973460891934451</v>
      </c>
      <c r="L124" s="18">
        <f ca="1">(I124-D124)/D124</f>
        <v>1.1685420125808024</v>
      </c>
    </row>
    <row r="125" spans="1:12">
      <c r="A125" s="20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>
      <c r="A126" s="20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>
      <c r="A127" s="20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1">
      <c r="A129" s="20"/>
      <c r="B129" s="21"/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1:11">
      <c r="A130" s="20"/>
      <c r="B130" s="21"/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1:11">
      <c r="A131" s="20"/>
      <c r="B131" s="21"/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1:11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1:11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1:11">
      <c r="A134" s="20"/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1:11">
      <c r="A135" s="20"/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1:11">
      <c r="A136" s="20"/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1:11">
      <c r="A137" s="20"/>
      <c r="B137" s="21"/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1:11">
      <c r="A138" s="20"/>
      <c r="B138" s="21"/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1:11">
      <c r="A139" s="20"/>
      <c r="B139" s="21"/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1:11">
      <c r="A140" s="20"/>
      <c r="B140" s="21"/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1:11">
      <c r="A141" s="20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1:11">
      <c r="A142" s="20"/>
      <c r="B142" s="21"/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1:11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>
      <c r="A144" s="20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>
      <c r="A145" s="20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>
      <c r="A146" s="20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>
      <c r="A149" s="20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>
      <c r="A150" s="20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>
      <c r="A151" s="20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>
      <c r="A153" s="20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>
      <c r="A154" s="20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>
      <c r="A155" s="20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>
      <c r="A156" s="20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>
      <c r="A157" s="20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233" spans="1:12">
      <c r="A233" s="20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</row>
    <row r="234" spans="1:12">
      <c r="A234" s="20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</row>
    <row r="235" spans="1:12">
      <c r="A235" s="20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</row>
    <row r="236" spans="1:12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</row>
    <row r="237" spans="1:12">
      <c r="A237" s="20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>
      <c r="A238" s="20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</row>
    <row r="239" spans="1:12">
      <c r="A239" s="20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</row>
    <row r="240" spans="1:12">
      <c r="A240" s="20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</row>
    <row r="241" spans="1:12">
      <c r="A241" s="20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</row>
    <row r="242" spans="1:12">
      <c r="A242" s="20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</row>
    <row r="243" spans="1:12">
      <c r="A243" s="20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</row>
    <row r="244" spans="1:12">
      <c r="A244" s="20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</row>
    <row r="245" spans="1:12">
      <c r="A245" s="20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</row>
    <row r="246" spans="1:12">
      <c r="A246" s="20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</row>
    <row r="247" spans="1:12">
      <c r="A247" s="20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</row>
    <row r="248" spans="1:12">
      <c r="A248" s="20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</row>
    <row r="249" spans="1:12">
      <c r="A249" s="20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</row>
    <row r="250" spans="1:12">
      <c r="A250" s="20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</row>
    <row r="251" spans="1:12">
      <c r="A251" s="20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</row>
    <row r="252" spans="1:12">
      <c r="A252" s="20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</row>
    <row r="253" spans="1:12">
      <c r="A253" s="20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</row>
    <row r="254" spans="1:12">
      <c r="A254" s="20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</row>
    <row r="255" spans="1:12">
      <c r="A255" s="20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</row>
    <row r="256" spans="1:12">
      <c r="A256" s="20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</row>
    <row r="257" spans="1:12">
      <c r="A257" s="20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</row>
    <row r="258" spans="1:12">
      <c r="A258" s="20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</row>
    <row r="259" spans="1:12">
      <c r="A259" s="20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</row>
    <row r="260" spans="1:12">
      <c r="A260" s="20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</row>
    <row r="261" spans="1:12">
      <c r="A261" s="20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</row>
    <row r="262" spans="1:12">
      <c r="A262" s="20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</row>
    <row r="263" spans="1:12">
      <c r="A263" s="20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</row>
    <row r="264" spans="1:12">
      <c r="A264" s="20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</row>
    <row r="265" spans="1:12">
      <c r="A265" s="20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</row>
    <row r="266" spans="1:12">
      <c r="A266" s="20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</row>
    <row r="267" spans="1:12">
      <c r="A267" s="20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</row>
    <row r="268" spans="1:12">
      <c r="A268" s="20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</row>
    <row r="269" spans="1:12">
      <c r="A269" s="20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</row>
    <row r="270" spans="1:12">
      <c r="A270" s="20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</row>
    <row r="271" spans="1:12">
      <c r="A271" s="20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</row>
    <row r="272" spans="1:12">
      <c r="A272" s="20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</row>
    <row r="273" spans="1:12">
      <c r="A273" s="20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</row>
    <row r="274" spans="1:12">
      <c r="A274" s="20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</row>
    <row r="275" spans="1:12">
      <c r="A275" s="20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</row>
    <row r="276" spans="1:12">
      <c r="A276" s="20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</row>
  </sheetData>
  <pageMargins left="0.78749999999999998" right="0.78749999999999998" top="1.0249999999999999" bottom="1.0249999999999999" header="0.78749999999999998" footer="0.78749999999999998"/>
  <pageSetup paperSize="9" orientation="landscape" horizontalDpi="300" verticalDpi="300"/>
  <headerFooter>
    <oddHeader>&amp;C&amp;A</oddHeader>
    <oddFooter>&amp;LFinanz54.Club&amp;CSeite &amp;P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80"/>
  <sheetViews>
    <sheetView zoomScale="90" zoomScaleNormal="90" workbookViewId="0">
      <pane ySplit="4" topLeftCell="A16" activePane="bottomLeft" state="frozen"/>
      <selection pane="bottomLeft" activeCell="J155" sqref="J155"/>
    </sheetView>
  </sheetViews>
  <sheetFormatPr defaultColWidth="11.5703125" defaultRowHeight="12.75" outlineLevelRow="1"/>
  <cols>
    <col min="1" max="1" width="10" style="1" customWidth="1"/>
    <col min="2" max="2" width="10.28515625" customWidth="1"/>
    <col min="4" max="4" width="15.85546875" customWidth="1"/>
    <col min="5" max="5" width="13.28515625" customWidth="1"/>
    <col min="7" max="7" width="10.28515625" customWidth="1"/>
    <col min="9" max="9" width="12.28515625" customWidth="1"/>
    <col min="10" max="10" width="10.5703125" customWidth="1"/>
    <col min="11" max="11" width="14.5703125" customWidth="1"/>
    <col min="12" max="12" width="14.28515625" customWidth="1"/>
  </cols>
  <sheetData>
    <row r="1" spans="1:17">
      <c r="A1" s="20"/>
      <c r="B1" s="2"/>
      <c r="C1" s="21"/>
      <c r="D1" s="21"/>
      <c r="E1" s="21"/>
      <c r="F1" s="21"/>
      <c r="G1" s="21"/>
      <c r="H1" s="3"/>
      <c r="I1" s="3"/>
      <c r="J1" s="21"/>
      <c r="K1" s="21"/>
      <c r="L1" s="21"/>
      <c r="M1" s="21"/>
      <c r="N1" s="21"/>
      <c r="O1" s="21"/>
      <c r="P1" s="21"/>
      <c r="Q1" s="21"/>
    </row>
    <row r="2" spans="1:17" ht="23.85">
      <c r="A2" s="20"/>
      <c r="B2" s="21"/>
      <c r="C2" s="4" t="s">
        <v>0</v>
      </c>
      <c r="D2" s="4" t="s">
        <v>18</v>
      </c>
      <c r="E2" s="21"/>
      <c r="F2" s="21"/>
      <c r="G2" s="2" t="s">
        <v>2</v>
      </c>
      <c r="H2" s="6">
        <v>0.25</v>
      </c>
      <c r="I2" s="3"/>
      <c r="J2" s="21"/>
      <c r="K2" s="21"/>
      <c r="L2" s="21"/>
      <c r="M2" s="21"/>
      <c r="N2" s="21"/>
      <c r="O2" s="7" t="s">
        <v>3</v>
      </c>
      <c r="P2" s="7" t="s">
        <v>4</v>
      </c>
      <c r="Q2" s="7" t="s">
        <v>5</v>
      </c>
    </row>
    <row r="3" spans="1:17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8">
        <v>0.84399999999999997</v>
      </c>
      <c r="P3" s="21">
        <v>-2.2999999999999998</v>
      </c>
      <c r="Q3" s="21">
        <v>2.8</v>
      </c>
    </row>
    <row r="4" spans="1:17" ht="31.35" customHeight="1">
      <c r="A4" s="9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21"/>
      <c r="N4" s="21"/>
      <c r="O4" s="21"/>
      <c r="P4" s="21"/>
      <c r="Q4" s="21"/>
    </row>
    <row r="5" spans="1:17" hidden="1" outlineLevel="1">
      <c r="A5" s="20">
        <f>B5/12</f>
        <v>8.3333333333333329E-2</v>
      </c>
      <c r="B5" s="21">
        <v>1</v>
      </c>
      <c r="C5" s="3">
        <v>250</v>
      </c>
      <c r="D5" s="3">
        <f>C5</f>
        <v>250</v>
      </c>
      <c r="E5" s="3"/>
      <c r="F5" s="3">
        <v>21.26</v>
      </c>
      <c r="G5" s="11">
        <f>C5/F5</f>
        <v>11.759172154280337</v>
      </c>
      <c r="H5" s="3">
        <v>0</v>
      </c>
      <c r="I5" s="3">
        <f>D5</f>
        <v>250</v>
      </c>
      <c r="J5" s="12">
        <f>(I5-D5)/D5</f>
        <v>0</v>
      </c>
      <c r="K5" s="13">
        <f>(1+J5)^12 - 1</f>
        <v>0</v>
      </c>
      <c r="L5" s="13">
        <f>0</f>
        <v>0</v>
      </c>
      <c r="M5" s="21"/>
      <c r="N5" s="21"/>
      <c r="O5" s="21"/>
      <c r="P5" s="21"/>
      <c r="Q5" s="21"/>
    </row>
    <row r="6" spans="1:17" hidden="1" outlineLevel="1">
      <c r="A6" s="20">
        <f>B6/12</f>
        <v>0.16666666666666666</v>
      </c>
      <c r="B6" s="21">
        <v>2</v>
      </c>
      <c r="C6" s="3">
        <f>C5</f>
        <v>250</v>
      </c>
      <c r="D6" s="3">
        <f>D5+C6</f>
        <v>500</v>
      </c>
      <c r="E6" s="3"/>
      <c r="F6" s="3">
        <f ca="1">($O$3*F5+(1-$O$3)*(RANDBETWEEN($P$3,$Q$3)+F5))</f>
        <v>21.260000000000005</v>
      </c>
      <c r="G6" s="11">
        <f ca="1">(C6+E6)/F6+G5</f>
        <v>23.518344308560671</v>
      </c>
      <c r="H6" s="3">
        <f>G5*$H$2</f>
        <v>2.9397930385700843</v>
      </c>
      <c r="I6" s="3">
        <f>C6+H6+I5</f>
        <v>502.93979303857009</v>
      </c>
      <c r="J6" s="12">
        <f>H6/D5</f>
        <v>1.1759172154280337E-2</v>
      </c>
      <c r="K6" s="13">
        <f>(1+J6)^12 - 1</f>
        <v>0.15060379577005945</v>
      </c>
      <c r="L6" s="13">
        <f>(I6-D6)/D6</f>
        <v>5.8795860771401745E-3</v>
      </c>
      <c r="M6" s="21"/>
      <c r="N6" s="21"/>
      <c r="O6" s="21"/>
      <c r="P6" s="21"/>
      <c r="Q6" s="21"/>
    </row>
    <row r="7" spans="1:17" hidden="1" outlineLevel="1">
      <c r="A7" s="20">
        <f>B7/12</f>
        <v>0.25</v>
      </c>
      <c r="B7" s="21">
        <v>3</v>
      </c>
      <c r="C7" s="3">
        <f>C6</f>
        <v>250</v>
      </c>
      <c r="D7" s="3">
        <f>D6+C7</f>
        <v>750</v>
      </c>
      <c r="E7" s="3"/>
      <c r="F7" s="3">
        <f ca="1">($O$3*F6+(1-$O$3)*(RANDBETWEEN($P$3,$Q$3)+F6))</f>
        <v>21.416000000000004</v>
      </c>
      <c r="G7" s="11">
        <f ca="1">(C7+E7)/F7+G6</f>
        <v>35.191859437436278</v>
      </c>
      <c r="H7" s="3">
        <v>0</v>
      </c>
      <c r="I7" s="3">
        <f>C7+H7+I6</f>
        <v>752.93979303857009</v>
      </c>
      <c r="J7" s="12">
        <f>H7/D6</f>
        <v>0</v>
      </c>
      <c r="K7" s="13">
        <f>(1+J7)^12 - 1</f>
        <v>0</v>
      </c>
      <c r="L7" s="13">
        <f>(I7-D7)/D7</f>
        <v>3.9197240514267833E-3</v>
      </c>
      <c r="M7" s="21"/>
      <c r="N7" s="21"/>
      <c r="O7" s="21"/>
      <c r="P7" s="21"/>
      <c r="Q7" s="21"/>
    </row>
    <row r="8" spans="1:17" hidden="1" outlineLevel="1">
      <c r="A8" s="20">
        <f>B8/12</f>
        <v>0.33333333333333331</v>
      </c>
      <c r="B8" s="21">
        <v>4</v>
      </c>
      <c r="C8" s="3">
        <f>C7</f>
        <v>250</v>
      </c>
      <c r="D8" s="3">
        <f>D7+C8</f>
        <v>1000</v>
      </c>
      <c r="E8" s="3"/>
      <c r="F8" s="3">
        <f ca="1">($O$3*F7+(1-$O$3)*(RANDBETWEEN($P$3,$Q$3)+F7))</f>
        <v>21.260000000000005</v>
      </c>
      <c r="G8" s="11">
        <f ca="1">(C8+E8)/F8+G7</f>
        <v>46.951031591716614</v>
      </c>
      <c r="H8" s="3">
        <v>0</v>
      </c>
      <c r="I8" s="3">
        <f>C8+H8+I7</f>
        <v>1002.9397930385701</v>
      </c>
      <c r="J8" s="12">
        <f>H8/D7</f>
        <v>0</v>
      </c>
      <c r="K8" s="13">
        <f>(1+J8)^12 - 1</f>
        <v>0</v>
      </c>
      <c r="L8" s="13">
        <f>(I8-D8)/D8</f>
        <v>2.9397930385700872E-3</v>
      </c>
      <c r="M8" s="21"/>
      <c r="N8" s="21"/>
      <c r="O8" s="21"/>
      <c r="P8" s="21"/>
      <c r="Q8" s="21"/>
    </row>
    <row r="9" spans="1:17" hidden="1" outlineLevel="1">
      <c r="A9" s="20">
        <f>B9/12</f>
        <v>0.41666666666666669</v>
      </c>
      <c r="B9" s="21">
        <v>5</v>
      </c>
      <c r="C9" s="3">
        <f>C8</f>
        <v>250</v>
      </c>
      <c r="D9" s="3">
        <f>D8+C9</f>
        <v>1250</v>
      </c>
      <c r="E9" s="3"/>
      <c r="F9" s="3">
        <f ca="1">($O$3*F8+(1-$O$3)*(RANDBETWEEN($P$3,$Q$3)+F8))</f>
        <v>21.572000000000003</v>
      </c>
      <c r="G9" s="11">
        <f ca="1">(C9+E9)/F9+G8</f>
        <v>58.540128569280121</v>
      </c>
      <c r="H9" s="3">
        <f ca="1">G8*$H$2</f>
        <v>11.737757897929153</v>
      </c>
      <c r="I9" s="3">
        <f ca="1">C9+H9+I8</f>
        <v>1264.6775509364993</v>
      </c>
      <c r="J9" s="12">
        <f ca="1">H9/D8</f>
        <v>1.1737757897929153E-2</v>
      </c>
      <c r="K9" s="13">
        <f ca="1">(1+J9)^12 - 1</f>
        <v>0.15031159433790786</v>
      </c>
      <c r="L9" s="13">
        <f ca="1">(I9-D9)/D9</f>
        <v>1.1742040749199441E-2</v>
      </c>
      <c r="M9" s="21"/>
      <c r="N9" s="21"/>
      <c r="O9" s="21"/>
      <c r="P9" s="21"/>
      <c r="Q9" s="21"/>
    </row>
    <row r="10" spans="1:17" hidden="1" outlineLevel="1">
      <c r="A10" s="20">
        <f>B10/12</f>
        <v>0.5</v>
      </c>
      <c r="B10" s="21">
        <v>6</v>
      </c>
      <c r="C10" s="3">
        <f>C9</f>
        <v>250</v>
      </c>
      <c r="D10" s="3">
        <f>D9+C10</f>
        <v>1500</v>
      </c>
      <c r="E10" s="3"/>
      <c r="F10" s="3">
        <f ca="1">($O$3*F9+(1-$O$3)*(RANDBETWEEN($P$3,$Q$3)+F9))</f>
        <v>21.884</v>
      </c>
      <c r="G10" s="11">
        <f ca="1">(C10+E10)/F10+G9</f>
        <v>69.963999890793559</v>
      </c>
      <c r="H10" s="3">
        <v>0</v>
      </c>
      <c r="I10" s="3">
        <f ca="1">C10+H10+I9</f>
        <v>1514.6775509364993</v>
      </c>
      <c r="J10" s="12">
        <f>H10/D9</f>
        <v>0</v>
      </c>
      <c r="K10" s="13">
        <f>(1+J10)^12 - 1</f>
        <v>0</v>
      </c>
      <c r="L10" s="13">
        <f ca="1">(I10-D10)/D10</f>
        <v>9.7850339576662001E-3</v>
      </c>
      <c r="M10" s="21"/>
      <c r="N10" s="21"/>
      <c r="O10" s="21"/>
      <c r="P10" s="21"/>
      <c r="Q10" s="21"/>
    </row>
    <row r="11" spans="1:17" hidden="1" outlineLevel="1">
      <c r="A11" s="20">
        <f>B11/12</f>
        <v>0.58333333333333337</v>
      </c>
      <c r="B11" s="21">
        <v>7</v>
      </c>
      <c r="C11" s="3">
        <f>C10</f>
        <v>250</v>
      </c>
      <c r="D11" s="3">
        <f>D10+C11</f>
        <v>1750</v>
      </c>
      <c r="E11" s="3"/>
      <c r="F11" s="3">
        <f ca="1">($O$3*F10+(1-$O$3)*(RANDBETWEEN($P$3,$Q$3)+F10))</f>
        <v>21.884</v>
      </c>
      <c r="G11" s="11">
        <f ca="1">(C11+E11)/F11+G10</f>
        <v>81.38787121230699</v>
      </c>
      <c r="H11" s="3">
        <v>0</v>
      </c>
      <c r="I11" s="3">
        <f ca="1">C11+H11+I10</f>
        <v>1764.6775509364993</v>
      </c>
      <c r="J11" s="12">
        <f>H11/D10</f>
        <v>0</v>
      </c>
      <c r="K11" s="13">
        <f>(1+J11)^12 - 1</f>
        <v>0</v>
      </c>
      <c r="L11" s="13">
        <f ca="1">(I11-D11)/D11</f>
        <v>8.387171963713887E-3</v>
      </c>
      <c r="M11" s="21"/>
      <c r="N11" s="21"/>
      <c r="O11" s="21"/>
      <c r="P11" s="21"/>
      <c r="Q11" s="21"/>
    </row>
    <row r="12" spans="1:17" hidden="1" outlineLevel="1">
      <c r="A12" s="20">
        <f>B12/12</f>
        <v>0.66666666666666663</v>
      </c>
      <c r="B12" s="21">
        <v>8</v>
      </c>
      <c r="C12" s="3">
        <f>C11</f>
        <v>250</v>
      </c>
      <c r="D12" s="3">
        <f>D11+C12</f>
        <v>2000</v>
      </c>
      <c r="E12" s="3"/>
      <c r="F12" s="3">
        <f ca="1">($O$3*F11+(1-$O$3)*(RANDBETWEEN($P$3,$Q$3)+F11))</f>
        <v>21.727999999999998</v>
      </c>
      <c r="G12" s="11">
        <f ca="1">(C12+E12)/F12+G11</f>
        <v>92.893762228507285</v>
      </c>
      <c r="H12" s="3">
        <f ca="1">G11*$H$2</f>
        <v>20.346967803076748</v>
      </c>
      <c r="I12" s="3">
        <f ca="1">C12+H12+I11</f>
        <v>2035.024518739576</v>
      </c>
      <c r="J12" s="12">
        <f ca="1">H12/D11</f>
        <v>1.1626838744615285E-2</v>
      </c>
      <c r="K12" s="13">
        <f ca="1">(1+J12)^12 - 1</f>
        <v>0.14879917062553449</v>
      </c>
      <c r="L12" s="13">
        <f ca="1">(I12-D12)/D12</f>
        <v>1.7512259369788011E-2</v>
      </c>
      <c r="M12" s="21"/>
      <c r="N12" s="21"/>
      <c r="O12" s="21"/>
      <c r="P12" s="21"/>
      <c r="Q12" s="21"/>
    </row>
    <row r="13" spans="1:17" hidden="1" outlineLevel="1">
      <c r="A13" s="20">
        <f>B13/12</f>
        <v>0.75</v>
      </c>
      <c r="B13" s="21">
        <v>9</v>
      </c>
      <c r="C13" s="3">
        <f>C12</f>
        <v>250</v>
      </c>
      <c r="D13" s="3">
        <f>D12+C13</f>
        <v>2250</v>
      </c>
      <c r="E13" s="3"/>
      <c r="F13" s="3">
        <f ca="1">($O$3*F12+(1-$O$3)*(RANDBETWEEN($P$3,$Q$3)+F12))</f>
        <v>21.415999999999997</v>
      </c>
      <c r="G13" s="11">
        <f ca="1">(C13+E13)/F13+G12</f>
        <v>104.56727735738289</v>
      </c>
      <c r="H13" s="3">
        <v>0</v>
      </c>
      <c r="I13" s="3">
        <f ca="1">C13+H13+I12</f>
        <v>2285.0245187395758</v>
      </c>
      <c r="J13" s="12">
        <f>H13/D12</f>
        <v>0</v>
      </c>
      <c r="K13" s="13">
        <f>(1+J13)^12 - 1</f>
        <v>0</v>
      </c>
      <c r="L13" s="13">
        <f ca="1">(I13-D13)/D13</f>
        <v>1.5566452773144798E-2</v>
      </c>
      <c r="M13" s="21"/>
      <c r="N13" s="21"/>
      <c r="O13" s="21"/>
      <c r="P13" s="21"/>
      <c r="Q13" s="21"/>
    </row>
    <row r="14" spans="1:17" hidden="1" outlineLevel="1">
      <c r="A14" s="20">
        <f>B14/12</f>
        <v>0.83333333333333337</v>
      </c>
      <c r="B14" s="21">
        <v>10</v>
      </c>
      <c r="C14" s="3">
        <f>C13</f>
        <v>250</v>
      </c>
      <c r="D14" s="3">
        <f>D13+C14</f>
        <v>2500</v>
      </c>
      <c r="E14" s="3"/>
      <c r="F14" s="3">
        <f ca="1">($O$3*F13+(1-$O$3)*(RANDBETWEEN($P$3,$Q$3)+F13))</f>
        <v>21.571999999999996</v>
      </c>
      <c r="G14" s="11">
        <f ca="1">(C14+E14)/F14+G13</f>
        <v>116.15637433494641</v>
      </c>
      <c r="H14" s="3">
        <v>0</v>
      </c>
      <c r="I14" s="3">
        <f ca="1">C14+H14+I13</f>
        <v>2535.0245187395758</v>
      </c>
      <c r="J14" s="12">
        <f>H14/D13</f>
        <v>0</v>
      </c>
      <c r="K14" s="13">
        <f>(1+J14)^12 - 1</f>
        <v>0</v>
      </c>
      <c r="L14" s="13">
        <f ca="1">(I14-D14)/D14</f>
        <v>1.4009807495830319E-2</v>
      </c>
      <c r="M14" s="21"/>
      <c r="N14" s="21"/>
      <c r="O14" s="21"/>
      <c r="P14" s="21"/>
      <c r="Q14" s="21"/>
    </row>
    <row r="15" spans="1:17" hidden="1" outlineLevel="1">
      <c r="A15" s="20">
        <f>B15/12</f>
        <v>0.91666666666666663</v>
      </c>
      <c r="B15" s="21">
        <v>11</v>
      </c>
      <c r="C15" s="3">
        <f>C14</f>
        <v>250</v>
      </c>
      <c r="D15" s="3">
        <f>D14+C15</f>
        <v>2750</v>
      </c>
      <c r="E15" s="3"/>
      <c r="F15" s="3">
        <f ca="1">($O$3*F14+(1-$O$3)*(RANDBETWEEN($P$3,$Q$3)+F14))</f>
        <v>21.883999999999997</v>
      </c>
      <c r="G15" s="11">
        <f ca="1">(C15+E15)/F15+G14</f>
        <v>127.58024565645984</v>
      </c>
      <c r="H15" s="3">
        <f ca="1">G14*$H$2</f>
        <v>29.039093583736602</v>
      </c>
      <c r="I15" s="3">
        <f ca="1">C15+H15+I14</f>
        <v>2814.0636123233126</v>
      </c>
      <c r="J15" s="12">
        <f ca="1">H15/D14</f>
        <v>1.1615637433494641E-2</v>
      </c>
      <c r="K15" s="13">
        <f ca="1">(1+J15)^12 - 1</f>
        <v>0.1486465379810713</v>
      </c>
      <c r="L15" s="13">
        <f ca="1">(I15-D15)/D15</f>
        <v>2.3295859026659111E-2</v>
      </c>
      <c r="M15" s="21"/>
      <c r="N15" s="21"/>
      <c r="O15" s="21"/>
      <c r="P15" s="21"/>
      <c r="Q15" s="21"/>
    </row>
    <row r="16" spans="1:17" collapsed="1">
      <c r="A16" s="14">
        <f>B16/12</f>
        <v>1</v>
      </c>
      <c r="B16" s="15">
        <v>12</v>
      </c>
      <c r="C16" s="16">
        <f>C15</f>
        <v>250</v>
      </c>
      <c r="D16" s="16">
        <f>D15+C15</f>
        <v>3000</v>
      </c>
      <c r="E16" s="16">
        <f ca="1">SUM(H5:H16)</f>
        <v>64.063612323312583</v>
      </c>
      <c r="F16" s="16">
        <f ca="1">($O$3*F15+(1-$O$3)*(RANDBETWEEN($P$3,$Q$3)+F15))</f>
        <v>21.571999999999999</v>
      </c>
      <c r="G16" s="17">
        <f ca="1">(C16+E16)/F16+G15</f>
        <v>142.13910029781496</v>
      </c>
      <c r="H16" s="16">
        <v>0</v>
      </c>
      <c r="I16" s="16">
        <f ca="1">C16+H16+I15</f>
        <v>3064.0636123233126</v>
      </c>
      <c r="J16" s="18">
        <f>H16/D15</f>
        <v>0</v>
      </c>
      <c r="K16" s="18">
        <f>(1+J16)^12 - 1</f>
        <v>0</v>
      </c>
      <c r="L16" s="18">
        <f ca="1">(I16-D16)/D16</f>
        <v>2.1354537441104184E-2</v>
      </c>
      <c r="M16" s="21"/>
      <c r="N16" s="21"/>
      <c r="O16" s="21"/>
      <c r="P16" s="21"/>
      <c r="Q16" s="21"/>
    </row>
    <row r="17" spans="1:17" hidden="1" outlineLevel="1">
      <c r="A17" s="20">
        <f>B17/12</f>
        <v>1.0833333333333333</v>
      </c>
      <c r="B17" s="21">
        <v>13</v>
      </c>
      <c r="C17" s="3">
        <f>C16</f>
        <v>250</v>
      </c>
      <c r="D17" s="3">
        <f>D16+C17</f>
        <v>3250</v>
      </c>
      <c r="E17" s="3"/>
      <c r="F17" s="3">
        <f ca="1">($O$3*F16+(1-$O$3)*(RANDBETWEEN($P$3,$Q$3)+F16))</f>
        <v>21.26</v>
      </c>
      <c r="G17" s="11">
        <f ca="1">(C17+E17)/F17+G16</f>
        <v>153.89827245209531</v>
      </c>
      <c r="H17" s="3">
        <v>0</v>
      </c>
      <c r="I17" s="3">
        <f ca="1">C17+H17+I16</f>
        <v>3314.0636123233126</v>
      </c>
      <c r="J17" s="12">
        <f>H17/D16</f>
        <v>0</v>
      </c>
      <c r="K17" s="13">
        <f>(1+J17)^12 - 1</f>
        <v>0</v>
      </c>
      <c r="L17" s="13">
        <f ca="1">(I17-D17)/D17</f>
        <v>1.9711880714865401E-2</v>
      </c>
      <c r="M17" s="21"/>
      <c r="N17" s="21"/>
      <c r="O17" s="21"/>
      <c r="P17" s="21"/>
      <c r="Q17" s="21"/>
    </row>
    <row r="18" spans="1:17" hidden="1" outlineLevel="1">
      <c r="A18" s="20">
        <f>B18/12</f>
        <v>1.1666666666666667</v>
      </c>
      <c r="B18" s="21">
        <v>14</v>
      </c>
      <c r="C18" s="3">
        <f>C17</f>
        <v>250</v>
      </c>
      <c r="D18" s="3">
        <f>D17+C18</f>
        <v>3500</v>
      </c>
      <c r="E18" s="3"/>
      <c r="F18" s="3">
        <f ca="1">($O$3*F17+(1-$O$3)*(RANDBETWEEN($P$3,$Q$3)+F17))</f>
        <v>21.104000000000003</v>
      </c>
      <c r="G18" s="11">
        <f ca="1">(C18+E18)/F18+G17</f>
        <v>165.74436797900964</v>
      </c>
      <c r="H18" s="3">
        <f ca="1">G17*$H$2</f>
        <v>38.474568113023828</v>
      </c>
      <c r="I18" s="3">
        <f ca="1">C18+H18+I17</f>
        <v>3602.5381804363365</v>
      </c>
      <c r="J18" s="12">
        <f ca="1">H18/D17</f>
        <v>1.1838328650161179E-2</v>
      </c>
      <c r="K18" s="13">
        <f ca="1">(1+J18)^12 - 1</f>
        <v>0.1516844912736599</v>
      </c>
      <c r="L18" s="13">
        <f ca="1">(I18-D18)/D18</f>
        <v>2.9296622981810419E-2</v>
      </c>
      <c r="M18" s="21"/>
      <c r="N18" s="21"/>
      <c r="O18" s="21"/>
      <c r="P18" s="21"/>
      <c r="Q18" s="21"/>
    </row>
    <row r="19" spans="1:17" hidden="1" outlineLevel="1">
      <c r="A19" s="20">
        <f>B19/12</f>
        <v>1.25</v>
      </c>
      <c r="B19" s="21">
        <v>15</v>
      </c>
      <c r="C19" s="3">
        <f>C18</f>
        <v>250</v>
      </c>
      <c r="D19" s="3">
        <f>D18+C19</f>
        <v>3750</v>
      </c>
      <c r="E19" s="3"/>
      <c r="F19" s="3">
        <f ca="1">($O$3*F18+(1-$O$3)*(RANDBETWEEN($P$3,$Q$3)+F18))</f>
        <v>21.104000000000003</v>
      </c>
      <c r="G19" s="11">
        <f ca="1">(C19+E19)/F19+G18</f>
        <v>177.59046350592396</v>
      </c>
      <c r="H19" s="3">
        <v>0</v>
      </c>
      <c r="I19" s="3">
        <f ca="1">C19+H19+I18</f>
        <v>3852.5381804363365</v>
      </c>
      <c r="J19" s="12">
        <f>H19/D18</f>
        <v>0</v>
      </c>
      <c r="K19" s="13">
        <f>(1+J19)^12 - 1</f>
        <v>0</v>
      </c>
      <c r="L19" s="13">
        <f ca="1">(I19-D19)/D19</f>
        <v>2.7343514783023055E-2</v>
      </c>
      <c r="M19" s="21"/>
      <c r="N19" s="21"/>
      <c r="O19" s="21"/>
      <c r="P19" s="21"/>
      <c r="Q19" s="21"/>
    </row>
    <row r="20" spans="1:17" hidden="1" outlineLevel="1">
      <c r="A20" s="20">
        <f>B20/12</f>
        <v>1.3333333333333333</v>
      </c>
      <c r="B20" s="21">
        <v>16</v>
      </c>
      <c r="C20" s="3">
        <f>C19</f>
        <v>250</v>
      </c>
      <c r="D20" s="3">
        <f>D19+C20</f>
        <v>4000</v>
      </c>
      <c r="E20" s="3"/>
      <c r="F20" s="3">
        <f ca="1">($O$3*F19+(1-$O$3)*(RANDBETWEEN($P$3,$Q$3)+F19))</f>
        <v>21.104000000000003</v>
      </c>
      <c r="G20" s="11">
        <f ca="1">(C20+E20)/F20+G19</f>
        <v>189.43655903283829</v>
      </c>
      <c r="H20" s="3">
        <v>0</v>
      </c>
      <c r="I20" s="3">
        <f ca="1">C20+H20+I19</f>
        <v>4102.5381804363369</v>
      </c>
      <c r="J20" s="12">
        <f>H20/D19</f>
        <v>0</v>
      </c>
      <c r="K20" s="13">
        <f>(1+J20)^12 - 1</f>
        <v>0</v>
      </c>
      <c r="L20" s="13">
        <f ca="1">(I20-D20)/D20</f>
        <v>2.5634545109084229E-2</v>
      </c>
      <c r="M20" s="21"/>
      <c r="N20" s="21"/>
      <c r="O20" s="21"/>
      <c r="P20" s="21"/>
      <c r="Q20" s="21"/>
    </row>
    <row r="21" spans="1:17" hidden="1" outlineLevel="1">
      <c r="A21" s="20">
        <f>B21/12</f>
        <v>1.4166666666666667</v>
      </c>
      <c r="B21" s="21">
        <v>17</v>
      </c>
      <c r="C21" s="3">
        <f>C20</f>
        <v>250</v>
      </c>
      <c r="D21" s="3">
        <f>D20+C21</f>
        <v>4250</v>
      </c>
      <c r="E21" s="3"/>
      <c r="F21" s="3">
        <f ca="1">($O$3*F20+(1-$O$3)*(RANDBETWEEN($P$3,$Q$3)+F20))</f>
        <v>21.26</v>
      </c>
      <c r="G21" s="11">
        <f ca="1">(C21+E21)/F21+G20</f>
        <v>201.19573118711864</v>
      </c>
      <c r="H21" s="3">
        <f ca="1">G20*$H$2</f>
        <v>47.359139758209572</v>
      </c>
      <c r="I21" s="3">
        <f ca="1">C21+H21+I20</f>
        <v>4399.8973201945464</v>
      </c>
      <c r="J21" s="12">
        <f ca="1">H21/D20</f>
        <v>1.1839784939552393E-2</v>
      </c>
      <c r="K21" s="13">
        <f ca="1">(1+J21)^12 - 1</f>
        <v>0.151704382188669</v>
      </c>
      <c r="L21" s="13">
        <f ca="1">(I21-D21)/D21</f>
        <v>3.5269957692834447E-2</v>
      </c>
      <c r="M21" s="21"/>
      <c r="N21" s="21"/>
      <c r="O21" s="21"/>
      <c r="P21" s="21"/>
      <c r="Q21" s="21"/>
    </row>
    <row r="22" spans="1:17" hidden="1" outlineLevel="1">
      <c r="A22" s="20">
        <f>B22/12</f>
        <v>1.5</v>
      </c>
      <c r="B22" s="21">
        <v>18</v>
      </c>
      <c r="C22" s="3">
        <f>C21</f>
        <v>250</v>
      </c>
      <c r="D22" s="3">
        <f>D21+C22</f>
        <v>4500</v>
      </c>
      <c r="E22" s="3"/>
      <c r="F22" s="3">
        <f ca="1">($O$3*F21+(1-$O$3)*(RANDBETWEEN($P$3,$Q$3)+F21))</f>
        <v>20.948000000000004</v>
      </c>
      <c r="G22" s="11">
        <f ca="1">(C22+E22)/F22+G21</f>
        <v>213.13004472540391</v>
      </c>
      <c r="H22" s="3">
        <v>0</v>
      </c>
      <c r="I22" s="3">
        <f ca="1">C22+H22+I21</f>
        <v>4649.8973201945464</v>
      </c>
      <c r="J22" s="12">
        <f>H22/D21</f>
        <v>0</v>
      </c>
      <c r="K22" s="13">
        <f>(1+J22)^12 - 1</f>
        <v>0</v>
      </c>
      <c r="L22" s="13">
        <f ca="1">(I22-D22)/D22</f>
        <v>3.3310515598788094E-2</v>
      </c>
      <c r="M22" s="21"/>
      <c r="N22" s="21"/>
      <c r="O22" s="21"/>
      <c r="P22" s="21"/>
      <c r="Q22" s="21"/>
    </row>
    <row r="23" spans="1:17" hidden="1" outlineLevel="1">
      <c r="A23" s="20">
        <f>B23/12</f>
        <v>1.5833333333333333</v>
      </c>
      <c r="B23" s="21">
        <v>19</v>
      </c>
      <c r="C23" s="3">
        <f>C22</f>
        <v>250</v>
      </c>
      <c r="D23" s="3">
        <f>D22+C23</f>
        <v>4750</v>
      </c>
      <c r="E23" s="3"/>
      <c r="F23" s="3">
        <f ca="1">($O$3*F22+(1-$O$3)*(RANDBETWEEN($P$3,$Q$3)+F22))</f>
        <v>20.792000000000002</v>
      </c>
      <c r="G23" s="11">
        <f ca="1">(C23+E23)/F23+G22</f>
        <v>225.15390005437658</v>
      </c>
      <c r="H23" s="3">
        <v>0</v>
      </c>
      <c r="I23" s="3">
        <f ca="1">C23+H23+I22</f>
        <v>4899.8973201945464</v>
      </c>
      <c r="J23" s="12">
        <f>H23/D22</f>
        <v>0</v>
      </c>
      <c r="K23" s="13">
        <f>(1+J23)^12 - 1</f>
        <v>0</v>
      </c>
      <c r="L23" s="13">
        <f ca="1">(I23-D23)/D23</f>
        <v>3.1557330567272932E-2</v>
      </c>
      <c r="M23" s="21"/>
      <c r="N23" s="21"/>
      <c r="O23" s="21"/>
      <c r="P23" s="21"/>
      <c r="Q23" s="21"/>
    </row>
    <row r="24" spans="1:17" hidden="1" outlineLevel="1">
      <c r="A24" s="20">
        <f>B24/12</f>
        <v>1.6666666666666667</v>
      </c>
      <c r="B24" s="21">
        <v>20</v>
      </c>
      <c r="C24" s="3">
        <f>C23</f>
        <v>250</v>
      </c>
      <c r="D24" s="3">
        <f>D23+C24</f>
        <v>5000</v>
      </c>
      <c r="E24" s="3"/>
      <c r="F24" s="3">
        <f ca="1">($O$3*F23+(1-$O$3)*(RANDBETWEEN($P$3,$Q$3)+F23))</f>
        <v>20.636000000000003</v>
      </c>
      <c r="G24" s="11">
        <f ca="1">(C24+E24)/F24+G23</f>
        <v>237.26865097509764</v>
      </c>
      <c r="H24" s="3">
        <f ca="1">G23*$H$2</f>
        <v>56.288475013594145</v>
      </c>
      <c r="I24" s="3">
        <f ca="1">C24+H24+I23</f>
        <v>5206.1857952081409</v>
      </c>
      <c r="J24" s="12">
        <f ca="1">H24/D23</f>
        <v>1.185020526601982E-2</v>
      </c>
      <c r="K24" s="13">
        <f ca="1">(1+J24)^12 - 1</f>
        <v>0.15184671873977429</v>
      </c>
      <c r="L24" s="13">
        <f ca="1">(I24-D24)/D24</f>
        <v>4.1237159041628182E-2</v>
      </c>
      <c r="M24" s="21"/>
      <c r="N24" s="21"/>
      <c r="O24" s="21"/>
      <c r="P24" s="21"/>
      <c r="Q24" s="21"/>
    </row>
    <row r="25" spans="1:17" hidden="1" outlineLevel="1">
      <c r="A25" s="20">
        <f>B25/12</f>
        <v>1.75</v>
      </c>
      <c r="B25" s="21">
        <v>21</v>
      </c>
      <c r="C25" s="3">
        <f>C24</f>
        <v>250</v>
      </c>
      <c r="D25" s="3">
        <f>D24+C25</f>
        <v>5250</v>
      </c>
      <c r="E25" s="3"/>
      <c r="F25" s="3">
        <f ca="1">($O$3*F24+(1-$O$3)*(RANDBETWEEN($P$3,$Q$3)+F24))</f>
        <v>20.948000000000004</v>
      </c>
      <c r="G25" s="11">
        <f ca="1">(C25+E25)/F25+G24</f>
        <v>249.20296451338291</v>
      </c>
      <c r="H25" s="3">
        <v>0</v>
      </c>
      <c r="I25" s="3">
        <f ca="1">C25+H25+I24</f>
        <v>5456.1857952081409</v>
      </c>
      <c r="J25" s="12">
        <f>H25/D24</f>
        <v>0</v>
      </c>
      <c r="K25" s="13">
        <f>(1+J25)^12 - 1</f>
        <v>0</v>
      </c>
      <c r="L25" s="13">
        <f ca="1">(I25-D25)/D25</f>
        <v>3.927348480155065E-2</v>
      </c>
      <c r="M25" s="21"/>
      <c r="N25" s="21"/>
      <c r="O25" s="21"/>
      <c r="P25" s="21"/>
      <c r="Q25" s="21"/>
    </row>
    <row r="26" spans="1:17" hidden="1" outlineLevel="1">
      <c r="A26" s="20">
        <f>B26/12</f>
        <v>1.8333333333333333</v>
      </c>
      <c r="B26" s="21">
        <v>22</v>
      </c>
      <c r="C26" s="3">
        <f>C25</f>
        <v>250</v>
      </c>
      <c r="D26" s="3">
        <f>D25+C26</f>
        <v>5500</v>
      </c>
      <c r="E26" s="3"/>
      <c r="F26" s="3">
        <f ca="1">($O$3*F25+(1-$O$3)*(RANDBETWEEN($P$3,$Q$3)+F25))</f>
        <v>21.26</v>
      </c>
      <c r="G26" s="11">
        <f ca="1">(C26+E26)/F26+G25</f>
        <v>260.96213666766323</v>
      </c>
      <c r="H26" s="3">
        <v>0</v>
      </c>
      <c r="I26" s="3">
        <f ca="1">C26+H26+I25</f>
        <v>5706.1857952081409</v>
      </c>
      <c r="J26" s="12">
        <f>H26/D25</f>
        <v>0</v>
      </c>
      <c r="K26" s="13">
        <f>(1+J26)^12 - 1</f>
        <v>0</v>
      </c>
      <c r="L26" s="13">
        <f ca="1">(I26-D26)/D26</f>
        <v>3.7488326401480164E-2</v>
      </c>
      <c r="M26" s="21"/>
      <c r="N26" s="21"/>
      <c r="O26" s="21"/>
      <c r="P26" s="21"/>
      <c r="Q26" s="21"/>
    </row>
    <row r="27" spans="1:17" hidden="1" outlineLevel="1">
      <c r="A27" s="20">
        <f>B27/12</f>
        <v>1.9166666666666667</v>
      </c>
      <c r="B27" s="21">
        <v>23</v>
      </c>
      <c r="C27" s="3">
        <f>C26</f>
        <v>250</v>
      </c>
      <c r="D27" s="3">
        <f>D26+C27</f>
        <v>5750</v>
      </c>
      <c r="E27" s="3"/>
      <c r="F27" s="3">
        <f ca="1">($O$3*F26+(1-$O$3)*(RANDBETWEEN($P$3,$Q$3)+F26))</f>
        <v>20.948000000000004</v>
      </c>
      <c r="G27" s="11">
        <f ca="1">(C27+E27)/F27+G26</f>
        <v>272.8964502059485</v>
      </c>
      <c r="H27" s="3">
        <f ca="1">G26*$H$2</f>
        <v>65.240534166915808</v>
      </c>
      <c r="I27" s="3">
        <f ca="1">C27+H27+I26</f>
        <v>6021.4263293750564</v>
      </c>
      <c r="J27" s="12">
        <f ca="1">H27/D26</f>
        <v>1.1861915303075602E-2</v>
      </c>
      <c r="K27" s="13">
        <f ca="1">(1+J27)^12 - 1</f>
        <v>0.1520066913474547</v>
      </c>
      <c r="L27" s="13">
        <f ca="1">(I27-D27)/D27</f>
        <v>4.7204579021748939E-2</v>
      </c>
      <c r="M27" s="21"/>
      <c r="N27" s="21"/>
      <c r="O27" s="21"/>
      <c r="P27" s="21"/>
      <c r="Q27" s="21"/>
    </row>
    <row r="28" spans="1:17" collapsed="1">
      <c r="A28" s="14">
        <f>B28/12</f>
        <v>2</v>
      </c>
      <c r="B28" s="15">
        <v>24</v>
      </c>
      <c r="C28" s="16">
        <f>C27</f>
        <v>250</v>
      </c>
      <c r="D28" s="16">
        <f>D27+C27</f>
        <v>6000</v>
      </c>
      <c r="E28" s="16">
        <f ca="1">SUM(H17:H28)</f>
        <v>207.36271705174335</v>
      </c>
      <c r="F28" s="16">
        <f ca="1">($O$3*F27+(1-$O$3)*(RANDBETWEEN($P$3,$Q$3)+F27))</f>
        <v>21.26</v>
      </c>
      <c r="G28" s="17">
        <f ca="1">(C28+E28)/F28+G27</f>
        <v>294.40927791299191</v>
      </c>
      <c r="H28" s="16">
        <v>0</v>
      </c>
      <c r="I28" s="16">
        <f ca="1">C28+H28+I27</f>
        <v>6271.4263293750564</v>
      </c>
      <c r="J28" s="18">
        <f>H28/D27</f>
        <v>0</v>
      </c>
      <c r="K28" s="18">
        <f>(1+J28)^12 - 1</f>
        <v>0</v>
      </c>
      <c r="L28" s="18">
        <f ca="1">(I28-D28)/D28</f>
        <v>4.5237721562509402E-2</v>
      </c>
      <c r="M28" s="21"/>
      <c r="N28" s="21"/>
      <c r="O28" s="21"/>
      <c r="P28" s="21"/>
      <c r="Q28" s="21"/>
    </row>
    <row r="29" spans="1:17" hidden="1" outlineLevel="1">
      <c r="A29" s="20">
        <f>B29/12</f>
        <v>2.0833333333333335</v>
      </c>
      <c r="B29" s="21">
        <v>25</v>
      </c>
      <c r="C29" s="3">
        <f>C28</f>
        <v>250</v>
      </c>
      <c r="D29" s="3">
        <f>D28+C29</f>
        <v>6250</v>
      </c>
      <c r="E29" s="3"/>
      <c r="F29" s="3">
        <f ca="1">($O$3*F28+(1-$O$3)*(RANDBETWEEN($P$3,$Q$3)+F28))</f>
        <v>21.260000000000005</v>
      </c>
      <c r="G29" s="11">
        <f ca="1">(C29+E29)/F29+G28</f>
        <v>306.16845006727226</v>
      </c>
      <c r="H29" s="3">
        <v>0</v>
      </c>
      <c r="I29" s="3">
        <f ca="1">C29+H29+I28</f>
        <v>6521.4263293750564</v>
      </c>
      <c r="J29" s="12">
        <f>H29/D28</f>
        <v>0</v>
      </c>
      <c r="K29" s="13">
        <f>(1+J29)^12 - 1</f>
        <v>0</v>
      </c>
      <c r="L29" s="13">
        <f ca="1">(I29-D29)/D29</f>
        <v>4.3428212700009024E-2</v>
      </c>
      <c r="M29" s="21"/>
      <c r="N29" s="21"/>
      <c r="O29" s="21"/>
      <c r="P29" s="21"/>
      <c r="Q29" s="21"/>
    </row>
    <row r="30" spans="1:17" hidden="1" outlineLevel="1">
      <c r="A30" s="20">
        <f>B30/12</f>
        <v>2.1666666666666665</v>
      </c>
      <c r="B30" s="21">
        <v>26</v>
      </c>
      <c r="C30" s="3">
        <f>C29</f>
        <v>250</v>
      </c>
      <c r="D30" s="3">
        <f>D29+C30</f>
        <v>6500</v>
      </c>
      <c r="E30" s="3"/>
      <c r="F30" s="3">
        <f ca="1">($O$3*F29+(1-$O$3)*(RANDBETWEEN($P$3,$Q$3)+F29))</f>
        <v>21.260000000000005</v>
      </c>
      <c r="G30" s="11">
        <f ca="1">(C30+E30)/F30+G29</f>
        <v>317.92762222155261</v>
      </c>
      <c r="H30" s="3">
        <f ca="1">G29*$H$2</f>
        <v>76.542112516818065</v>
      </c>
      <c r="I30" s="3">
        <f ca="1">C30+H30+I29</f>
        <v>6847.9684418918741</v>
      </c>
      <c r="J30" s="12">
        <f ca="1">H30/D29</f>
        <v>1.2246738002690891E-2</v>
      </c>
      <c r="K30" s="13">
        <f ca="1">(1+J30)^12 - 1</f>
        <v>0.1572751587877832</v>
      </c>
      <c r="L30" s="13">
        <f ca="1">(I30-D30)/D30</f>
        <v>5.3533606444903716E-2</v>
      </c>
      <c r="M30" s="21"/>
      <c r="N30" s="21"/>
      <c r="O30" s="21"/>
      <c r="P30" s="21"/>
      <c r="Q30" s="21"/>
    </row>
    <row r="31" spans="1:17" hidden="1" outlineLevel="1">
      <c r="A31" s="20">
        <f>B31/12</f>
        <v>2.25</v>
      </c>
      <c r="B31" s="21">
        <v>27</v>
      </c>
      <c r="C31" s="3">
        <f>C30</f>
        <v>250</v>
      </c>
      <c r="D31" s="3">
        <f>D30+C31</f>
        <v>6750</v>
      </c>
      <c r="E31" s="3"/>
      <c r="F31" s="3">
        <f ca="1">($O$3*F30+(1-$O$3)*(RANDBETWEEN($P$3,$Q$3)+F30))</f>
        <v>21.572000000000003</v>
      </c>
      <c r="G31" s="11">
        <f ca="1">(C31+E31)/F31+G30</f>
        <v>329.5167191991161</v>
      </c>
      <c r="H31" s="3">
        <v>0</v>
      </c>
      <c r="I31" s="3">
        <f ca="1">C31+H31+I30</f>
        <v>7097.9684418918741</v>
      </c>
      <c r="J31" s="12">
        <f>H31/D30</f>
        <v>0</v>
      </c>
      <c r="K31" s="13">
        <f>(1+J31)^12 - 1</f>
        <v>0</v>
      </c>
      <c r="L31" s="13">
        <f ca="1">(I31-D31)/D31</f>
        <v>5.1550880280277649E-2</v>
      </c>
      <c r="M31" s="21"/>
      <c r="N31" s="21"/>
      <c r="O31" s="21"/>
      <c r="P31" s="21"/>
      <c r="Q31" s="21"/>
    </row>
    <row r="32" spans="1:17" hidden="1" outlineLevel="1">
      <c r="A32" s="20">
        <f>B32/12</f>
        <v>2.3333333333333335</v>
      </c>
      <c r="B32" s="21">
        <v>28</v>
      </c>
      <c r="C32" s="3">
        <v>0</v>
      </c>
      <c r="D32" s="25">
        <f>D31+C32</f>
        <v>6750</v>
      </c>
      <c r="E32" s="3"/>
      <c r="F32" s="3">
        <f ca="1">($O$3*F31+(1-$O$3)*(RANDBETWEEN($P$3,$Q$3)+F31))</f>
        <v>21.416</v>
      </c>
      <c r="G32" s="11">
        <f ca="1">(C32+E32)/F32+G31</f>
        <v>329.5167191991161</v>
      </c>
      <c r="H32" s="26">
        <v>0</v>
      </c>
      <c r="I32" s="3">
        <f ca="1">C32+H32+I31</f>
        <v>7097.9684418918741</v>
      </c>
      <c r="J32" s="12">
        <f>H32/D31</f>
        <v>0</v>
      </c>
      <c r="K32" s="13">
        <f>(1+J32)^12 - 1</f>
        <v>0</v>
      </c>
      <c r="L32" s="13">
        <f ca="1">(I32-D32)/D32</f>
        <v>5.1550880280277649E-2</v>
      </c>
      <c r="M32" s="21"/>
      <c r="N32" s="21"/>
      <c r="O32" s="21"/>
      <c r="P32" s="21"/>
      <c r="Q32" s="21"/>
    </row>
    <row r="33" spans="1:17" hidden="1" outlineLevel="1">
      <c r="A33" s="20">
        <f>B33/12</f>
        <v>2.4166666666666665</v>
      </c>
      <c r="B33" s="21">
        <v>29</v>
      </c>
      <c r="C33" s="3">
        <v>0</v>
      </c>
      <c r="D33" s="3">
        <f>D32+C33</f>
        <v>6750</v>
      </c>
      <c r="E33" s="3"/>
      <c r="F33" s="3">
        <f ca="1">($O$3*F32+(1-$O$3)*(RANDBETWEEN($P$3,$Q$3)+F32))</f>
        <v>21.26</v>
      </c>
      <c r="G33" s="11">
        <f ca="1">(C33+E33)/F33+G32</f>
        <v>329.5167191991161</v>
      </c>
      <c r="H33" s="3">
        <f ca="1">G32*$H$2</f>
        <v>82.379179799779024</v>
      </c>
      <c r="I33" s="3">
        <f ca="1">C33+H33+I32</f>
        <v>7180.3476216916533</v>
      </c>
      <c r="J33" s="12">
        <f ca="1">H33/D32</f>
        <v>1.2204322933300597E-2</v>
      </c>
      <c r="K33" s="13">
        <f ca="1">(1+J33)^12 - 1</f>
        <v>0.15669338843232694</v>
      </c>
      <c r="L33" s="13">
        <f ca="1">(I33-D33)/D33</f>
        <v>6.3755203213578276E-2</v>
      </c>
      <c r="M33" s="21"/>
      <c r="N33" s="21"/>
      <c r="O33" s="21"/>
      <c r="P33" s="21"/>
      <c r="Q33" s="21"/>
    </row>
    <row r="34" spans="1:17" hidden="1" outlineLevel="1">
      <c r="A34" s="20">
        <f>B34/12</f>
        <v>2.5</v>
      </c>
      <c r="B34" s="21">
        <v>30</v>
      </c>
      <c r="C34" s="3">
        <f>C33</f>
        <v>0</v>
      </c>
      <c r="D34" s="3">
        <f>D33+C34</f>
        <v>6750</v>
      </c>
      <c r="E34" s="3"/>
      <c r="F34" s="3">
        <f ca="1">($O$3*F33+(1-$O$3)*(RANDBETWEEN($P$3,$Q$3)+F33))</f>
        <v>21.260000000000005</v>
      </c>
      <c r="G34" s="11">
        <f ca="1">(C34+E34)/F34+G33</f>
        <v>329.5167191991161</v>
      </c>
      <c r="H34" s="3">
        <v>0</v>
      </c>
      <c r="I34" s="3">
        <f ca="1">C34+H34+I33</f>
        <v>7180.3476216916533</v>
      </c>
      <c r="J34" s="12">
        <f>H34/D33</f>
        <v>0</v>
      </c>
      <c r="K34" s="13">
        <f>(1+J34)^12 - 1</f>
        <v>0</v>
      </c>
      <c r="L34" s="13">
        <f ca="1">(I34-D34)/D34</f>
        <v>6.3755203213578276E-2</v>
      </c>
      <c r="M34" s="21"/>
      <c r="N34" s="21"/>
      <c r="O34" s="21"/>
      <c r="P34" s="21"/>
      <c r="Q34" s="21"/>
    </row>
    <row r="35" spans="1:17" hidden="1" outlineLevel="1">
      <c r="A35" s="20">
        <f>B35/12</f>
        <v>2.5833333333333335</v>
      </c>
      <c r="B35" s="21">
        <v>31</v>
      </c>
      <c r="C35" s="3">
        <f>C34</f>
        <v>0</v>
      </c>
      <c r="D35" s="3">
        <f>D34+C35</f>
        <v>6750</v>
      </c>
      <c r="E35" s="3"/>
      <c r="F35" s="3">
        <f ca="1">($O$3*F34+(1-$O$3)*(RANDBETWEEN($P$3,$Q$3)+F34))</f>
        <v>21.572000000000003</v>
      </c>
      <c r="G35" s="11">
        <f ca="1">(C35+E35)/F35+G34</f>
        <v>329.5167191991161</v>
      </c>
      <c r="H35" s="3">
        <v>0</v>
      </c>
      <c r="I35" s="3">
        <f ca="1">C35+H35+I34</f>
        <v>7180.3476216916533</v>
      </c>
      <c r="J35" s="12">
        <f>H35/D34</f>
        <v>0</v>
      </c>
      <c r="K35" s="13">
        <f>(1+J35)^12 - 1</f>
        <v>0</v>
      </c>
      <c r="L35" s="13">
        <f ca="1">(I35-D35)/D35</f>
        <v>6.3755203213578276E-2</v>
      </c>
      <c r="M35" s="21"/>
      <c r="N35" s="21"/>
      <c r="O35" s="21"/>
      <c r="P35" s="21"/>
      <c r="Q35" s="21"/>
    </row>
    <row r="36" spans="1:17" hidden="1" outlineLevel="1">
      <c r="A36" s="20">
        <f>B36/12</f>
        <v>2.6666666666666665</v>
      </c>
      <c r="B36" s="21">
        <v>32</v>
      </c>
      <c r="C36" s="3">
        <f>C35</f>
        <v>0</v>
      </c>
      <c r="D36" s="3">
        <f>D35+C36</f>
        <v>6750</v>
      </c>
      <c r="E36" s="3"/>
      <c r="F36" s="3">
        <f ca="1">($O$3*F35+(1-$O$3)*(RANDBETWEEN($P$3,$Q$3)+F35))</f>
        <v>21.26</v>
      </c>
      <c r="G36" s="11">
        <f ca="1">(C36+E36)/F36+G35</f>
        <v>329.5167191991161</v>
      </c>
      <c r="H36" s="3">
        <f ca="1">G35*$H$2</f>
        <v>82.379179799779024</v>
      </c>
      <c r="I36" s="3">
        <f ca="1">C36+H36+I35</f>
        <v>7262.7268014914325</v>
      </c>
      <c r="J36" s="12">
        <f ca="1">H36/D35</f>
        <v>1.2204322933300597E-2</v>
      </c>
      <c r="K36" s="13">
        <f ca="1">(1+J36)^12 - 1</f>
        <v>0.15669338843232694</v>
      </c>
      <c r="L36" s="13">
        <f ca="1">(I36-D36)/D36</f>
        <v>7.5959526146878897E-2</v>
      </c>
      <c r="M36" s="21"/>
      <c r="N36" s="21"/>
      <c r="O36" s="21"/>
      <c r="P36" s="21"/>
      <c r="Q36" s="21"/>
    </row>
    <row r="37" spans="1:17" hidden="1" outlineLevel="1">
      <c r="A37" s="20">
        <f>B37/12</f>
        <v>2.75</v>
      </c>
      <c r="B37" s="21">
        <v>33</v>
      </c>
      <c r="C37" s="3">
        <f>C36</f>
        <v>0</v>
      </c>
      <c r="D37" s="3">
        <f>D36+C37</f>
        <v>6750</v>
      </c>
      <c r="E37" s="3"/>
      <c r="F37" s="3">
        <f ca="1">($O$3*F36+(1-$O$3)*(RANDBETWEEN($P$3,$Q$3)+F36))</f>
        <v>21.416000000000004</v>
      </c>
      <c r="G37" s="11">
        <f ca="1">(C37+E37)/F37+G36</f>
        <v>329.5167191991161</v>
      </c>
      <c r="H37" s="3">
        <v>0</v>
      </c>
      <c r="I37" s="3">
        <f ca="1">C37+H37+I36</f>
        <v>7262.7268014914325</v>
      </c>
      <c r="J37" s="12">
        <f>H37/D36</f>
        <v>0</v>
      </c>
      <c r="K37" s="13">
        <f>(1+J37)^12 - 1</f>
        <v>0</v>
      </c>
      <c r="L37" s="13">
        <f ca="1">(I37-D37)/D37</f>
        <v>7.5959526146878897E-2</v>
      </c>
      <c r="M37" s="21"/>
      <c r="N37" s="21"/>
      <c r="O37" s="21"/>
      <c r="P37" s="21"/>
      <c r="Q37" s="21"/>
    </row>
    <row r="38" spans="1:17" hidden="1" outlineLevel="1">
      <c r="A38" s="20">
        <f>B38/12</f>
        <v>2.8333333333333335</v>
      </c>
      <c r="B38" s="21">
        <v>34</v>
      </c>
      <c r="C38" s="3">
        <f>C37</f>
        <v>0</v>
      </c>
      <c r="D38" s="3">
        <f>D37+C38</f>
        <v>6750</v>
      </c>
      <c r="E38" s="3"/>
      <c r="F38" s="3">
        <f ca="1">($O$3*F37+(1-$O$3)*(RANDBETWEEN($P$3,$Q$3)+F37))</f>
        <v>21.104000000000006</v>
      </c>
      <c r="G38" s="11">
        <f ca="1">(C38+E38)/F38+G37</f>
        <v>329.5167191991161</v>
      </c>
      <c r="H38" s="3">
        <v>0</v>
      </c>
      <c r="I38" s="3">
        <f ca="1">C38+H38+I37</f>
        <v>7262.7268014914325</v>
      </c>
      <c r="J38" s="12">
        <f>H38/D37</f>
        <v>0</v>
      </c>
      <c r="K38" s="13">
        <f>(1+J38)^12 - 1</f>
        <v>0</v>
      </c>
      <c r="L38" s="13">
        <f ca="1">(I38-D38)/D38</f>
        <v>7.5959526146878897E-2</v>
      </c>
      <c r="M38" s="21"/>
      <c r="N38" s="21"/>
      <c r="O38" s="21"/>
      <c r="P38" s="21"/>
      <c r="Q38" s="21"/>
    </row>
    <row r="39" spans="1:17" hidden="1" outlineLevel="1">
      <c r="A39" s="20">
        <f>B39/12</f>
        <v>2.9166666666666665</v>
      </c>
      <c r="B39" s="21">
        <v>35</v>
      </c>
      <c r="C39" s="3">
        <f>C38</f>
        <v>0</v>
      </c>
      <c r="D39" s="3">
        <f>D38+C39</f>
        <v>6750</v>
      </c>
      <c r="E39" s="3"/>
      <c r="F39" s="3">
        <f ca="1">($O$3*F38+(1-$O$3)*(RANDBETWEEN($P$3,$Q$3)+F38))</f>
        <v>21.104000000000006</v>
      </c>
      <c r="G39" s="11">
        <f ca="1">(C39+E39)/F39+G38</f>
        <v>329.5167191991161</v>
      </c>
      <c r="H39" s="3">
        <f ca="1">G38*$H$2</f>
        <v>82.379179799779024</v>
      </c>
      <c r="I39" s="3">
        <f ca="1">C39+H39+I38</f>
        <v>7345.1059812912117</v>
      </c>
      <c r="J39" s="12">
        <f ca="1">H39/D38</f>
        <v>1.2204322933300597E-2</v>
      </c>
      <c r="K39" s="13">
        <f ca="1">(1+J39)^12 - 1</f>
        <v>0.15669338843232694</v>
      </c>
      <c r="L39" s="13">
        <f ca="1">(I39-D39)/D39</f>
        <v>8.8163849080179518E-2</v>
      </c>
      <c r="M39" s="21"/>
      <c r="N39" s="21"/>
      <c r="O39" s="21"/>
      <c r="P39" s="21"/>
      <c r="Q39" s="21"/>
    </row>
    <row r="40" spans="1:17" collapsed="1">
      <c r="A40" s="14">
        <f>B40/12</f>
        <v>3</v>
      </c>
      <c r="B40" s="15">
        <v>36</v>
      </c>
      <c r="C40" s="16">
        <f>C39</f>
        <v>0</v>
      </c>
      <c r="D40" s="16">
        <f>D39+C39</f>
        <v>6750</v>
      </c>
      <c r="E40" s="16">
        <f ca="1">SUM(H29:H40)</f>
        <v>323.67965191615514</v>
      </c>
      <c r="F40" s="16">
        <f ca="1">($O$3*F39+(1-$O$3)*(RANDBETWEEN($P$3,$Q$3)+F39))</f>
        <v>21.416000000000007</v>
      </c>
      <c r="G40" s="17">
        <f ca="1">(C40+E40)/F40+G39</f>
        <v>344.63063645332579</v>
      </c>
      <c r="H40" s="16">
        <v>0</v>
      </c>
      <c r="I40" s="16">
        <f ca="1">C40+H40+I39</f>
        <v>7345.1059812912117</v>
      </c>
      <c r="J40" s="18">
        <f>H40/D39</f>
        <v>0</v>
      </c>
      <c r="K40" s="18">
        <f>(1+J40)^12 - 1</f>
        <v>0</v>
      </c>
      <c r="L40" s="18">
        <f ca="1">(I40-D40)/D40</f>
        <v>8.8163849080179518E-2</v>
      </c>
      <c r="M40" s="21"/>
      <c r="N40" s="21"/>
      <c r="O40" s="21"/>
      <c r="P40" s="21"/>
      <c r="Q40" s="21"/>
    </row>
    <row r="41" spans="1:17" hidden="1" outlineLevel="1">
      <c r="A41" s="20">
        <f>B41/12</f>
        <v>3.0833333333333335</v>
      </c>
      <c r="B41" s="21">
        <v>37</v>
      </c>
      <c r="C41" s="3">
        <f>C40</f>
        <v>0</v>
      </c>
      <c r="D41" s="3">
        <f>D40+C41</f>
        <v>6750</v>
      </c>
      <c r="E41" s="3"/>
      <c r="F41" s="3">
        <f ca="1">($O$3*F40+(1-$O$3)*(RANDBETWEEN($P$3,$Q$3)+F40))</f>
        <v>21.10400000000001</v>
      </c>
      <c r="G41" s="11">
        <f ca="1">(C41+E41)/F41+G40</f>
        <v>344.63063645332579</v>
      </c>
      <c r="H41" s="3">
        <v>0</v>
      </c>
      <c r="I41" s="3">
        <f ca="1">C41+H41+I40</f>
        <v>7345.1059812912117</v>
      </c>
      <c r="J41" s="12">
        <f>H41/D40</f>
        <v>0</v>
      </c>
      <c r="K41" s="13">
        <f>(1+J41)^12 - 1</f>
        <v>0</v>
      </c>
      <c r="L41" s="13">
        <f ca="1">(I41-D41)/D41</f>
        <v>8.8163849080179518E-2</v>
      </c>
      <c r="M41" s="21"/>
      <c r="N41" s="21"/>
      <c r="O41" s="21"/>
      <c r="P41" s="21"/>
      <c r="Q41" s="21"/>
    </row>
    <row r="42" spans="1:17" hidden="1" outlineLevel="1">
      <c r="A42" s="20">
        <f>B42/12</f>
        <v>3.1666666666666665</v>
      </c>
      <c r="B42" s="21">
        <v>38</v>
      </c>
      <c r="C42" s="3">
        <f>C41</f>
        <v>0</v>
      </c>
      <c r="D42" s="3">
        <f>D41+C42</f>
        <v>6750</v>
      </c>
      <c r="E42" s="3"/>
      <c r="F42" s="3">
        <f ca="1">($O$3*F41+(1-$O$3)*(RANDBETWEEN($P$3,$Q$3)+F41))</f>
        <v>21.416000000000011</v>
      </c>
      <c r="G42" s="11">
        <f ca="1">(C42+E42)/F42+G41</f>
        <v>344.63063645332579</v>
      </c>
      <c r="H42" s="3">
        <f ca="1">G41*$H$2</f>
        <v>86.157659113331448</v>
      </c>
      <c r="I42" s="3">
        <f ca="1">C42+H42+I41</f>
        <v>7431.2636404045434</v>
      </c>
      <c r="J42" s="12">
        <f ca="1">H42/D41</f>
        <v>1.2764097646419474E-2</v>
      </c>
      <c r="K42" s="13">
        <f ca="1">(1+J42)^12 - 1</f>
        <v>0.16439294972827057</v>
      </c>
      <c r="L42" s="13">
        <f ca="1">(I42-D42)/D42</f>
        <v>0.10092794672659902</v>
      </c>
      <c r="M42" s="21"/>
      <c r="N42" s="21"/>
      <c r="O42" s="21"/>
      <c r="P42" s="21"/>
      <c r="Q42" s="21"/>
    </row>
    <row r="43" spans="1:17" hidden="1" outlineLevel="1">
      <c r="A43" s="20">
        <f>B43/12</f>
        <v>3.25</v>
      </c>
      <c r="B43" s="21">
        <v>39</v>
      </c>
      <c r="C43" s="3">
        <f>C42</f>
        <v>0</v>
      </c>
      <c r="D43" s="3">
        <f>D42+C43</f>
        <v>6750</v>
      </c>
      <c r="E43" s="3"/>
      <c r="F43" s="3">
        <f ca="1">($O$3*F42+(1-$O$3)*(RANDBETWEEN($P$3,$Q$3)+F42))</f>
        <v>21.728000000000012</v>
      </c>
      <c r="G43" s="11">
        <f ca="1">(C43+E43)/F43+G42</f>
        <v>344.63063645332579</v>
      </c>
      <c r="H43" s="3">
        <v>0</v>
      </c>
      <c r="I43" s="3">
        <f ca="1">C43+H43+I42</f>
        <v>7431.2636404045434</v>
      </c>
      <c r="J43" s="12">
        <f>H43/D42</f>
        <v>0</v>
      </c>
      <c r="K43" s="13">
        <f>(1+J43)^12 - 1</f>
        <v>0</v>
      </c>
      <c r="L43" s="13">
        <f ca="1">(I43-D43)/D43</f>
        <v>0.10092794672659902</v>
      </c>
      <c r="M43" s="21"/>
      <c r="N43" s="21"/>
      <c r="O43" s="21"/>
      <c r="P43" s="21"/>
      <c r="Q43" s="21"/>
    </row>
    <row r="44" spans="1:17" hidden="1" outlineLevel="1">
      <c r="A44" s="20">
        <f>B44/12</f>
        <v>3.3333333333333335</v>
      </c>
      <c r="B44" s="21">
        <v>40</v>
      </c>
      <c r="C44" s="3">
        <f>C43</f>
        <v>0</v>
      </c>
      <c r="D44" s="3">
        <f>D43+C44</f>
        <v>6750</v>
      </c>
      <c r="E44" s="3"/>
      <c r="F44" s="3">
        <f ca="1">($O$3*F43+(1-$O$3)*(RANDBETWEEN($P$3,$Q$3)+F43))</f>
        <v>21.728000000000009</v>
      </c>
      <c r="G44" s="11">
        <f ca="1">(C44+E44)/F44+G43</f>
        <v>344.63063645332579</v>
      </c>
      <c r="H44" s="3">
        <v>0</v>
      </c>
      <c r="I44" s="3">
        <f ca="1">C44+H44+I43</f>
        <v>7431.2636404045434</v>
      </c>
      <c r="J44" s="12">
        <f>H44/D43</f>
        <v>0</v>
      </c>
      <c r="K44" s="13">
        <f>(1+J44)^12 - 1</f>
        <v>0</v>
      </c>
      <c r="L44" s="13">
        <f ca="1">(I44-D44)/D44</f>
        <v>0.10092794672659902</v>
      </c>
      <c r="M44" s="21"/>
      <c r="N44" s="21"/>
      <c r="O44" s="21"/>
      <c r="P44" s="21"/>
      <c r="Q44" s="21"/>
    </row>
    <row r="45" spans="1:17" hidden="1" outlineLevel="1">
      <c r="A45" s="20">
        <f>B45/12</f>
        <v>3.4166666666666665</v>
      </c>
      <c r="B45" s="21">
        <v>41</v>
      </c>
      <c r="C45" s="3">
        <f>C44</f>
        <v>0</v>
      </c>
      <c r="D45" s="3">
        <f>D44+C45</f>
        <v>6750</v>
      </c>
      <c r="E45" s="3"/>
      <c r="F45" s="3">
        <f ca="1">($O$3*F44+(1-$O$3)*(RANDBETWEEN($P$3,$Q$3)+F44))</f>
        <v>22.04000000000001</v>
      </c>
      <c r="G45" s="11">
        <f ca="1">(C45+E45)/F45+G44</f>
        <v>344.63063645332579</v>
      </c>
      <c r="H45" s="3">
        <f ca="1">G44*$H$2</f>
        <v>86.157659113331448</v>
      </c>
      <c r="I45" s="3">
        <f ca="1">C45+H45+I44</f>
        <v>7517.421299517875</v>
      </c>
      <c r="J45" s="12">
        <f ca="1">H45/D44</f>
        <v>1.2764097646419474E-2</v>
      </c>
      <c r="K45" s="13">
        <f ca="1">(1+J45)^12 - 1</f>
        <v>0.16439294972827057</v>
      </c>
      <c r="L45" s="13">
        <f ca="1">(I45-D45)/D45</f>
        <v>0.11369204437301852</v>
      </c>
      <c r="M45" s="21"/>
      <c r="N45" s="21"/>
      <c r="O45" s="21"/>
      <c r="P45" s="21"/>
      <c r="Q45" s="21"/>
    </row>
    <row r="46" spans="1:17" hidden="1" outlineLevel="1">
      <c r="A46" s="20">
        <f>B46/12</f>
        <v>3.5</v>
      </c>
      <c r="B46" s="21">
        <v>42</v>
      </c>
      <c r="C46" s="3">
        <f>C45</f>
        <v>0</v>
      </c>
      <c r="D46" s="3">
        <f>D45+C46</f>
        <v>6750</v>
      </c>
      <c r="E46" s="3"/>
      <c r="F46" s="3">
        <f ca="1">($O$3*F45+(1-$O$3)*(RANDBETWEEN($P$3,$Q$3)+F45))</f>
        <v>21.728000000000012</v>
      </c>
      <c r="G46" s="11">
        <f ca="1">(C46+E46)/F46+G45</f>
        <v>344.63063645332579</v>
      </c>
      <c r="H46" s="3">
        <v>0</v>
      </c>
      <c r="I46" s="3">
        <f ca="1">C46+H46+I45</f>
        <v>7517.421299517875</v>
      </c>
      <c r="J46" s="12">
        <f>H46/D45</f>
        <v>0</v>
      </c>
      <c r="K46" s="13">
        <f>(1+J46)^12 - 1</f>
        <v>0</v>
      </c>
      <c r="L46" s="13">
        <f ca="1">(I46-D46)/D46</f>
        <v>0.11369204437301852</v>
      </c>
      <c r="M46" s="21"/>
      <c r="N46" s="21"/>
      <c r="O46" s="21"/>
      <c r="P46" s="21"/>
      <c r="Q46" s="21"/>
    </row>
    <row r="47" spans="1:17" hidden="1" outlineLevel="1">
      <c r="A47" s="20">
        <f>B47/12</f>
        <v>3.5833333333333335</v>
      </c>
      <c r="B47" s="21">
        <v>43</v>
      </c>
      <c r="C47" s="3">
        <f>C46</f>
        <v>0</v>
      </c>
      <c r="D47" s="3">
        <f>D46+C47</f>
        <v>6750</v>
      </c>
      <c r="E47" s="3"/>
      <c r="F47" s="3">
        <f ca="1">($O$3*F46+(1-$O$3)*(RANDBETWEEN($P$3,$Q$3)+F46))</f>
        <v>22.04000000000001</v>
      </c>
      <c r="G47" s="11">
        <f ca="1">(C47+E47)/F47+G46</f>
        <v>344.63063645332579</v>
      </c>
      <c r="H47" s="3">
        <v>0</v>
      </c>
      <c r="I47" s="3">
        <f ca="1">C47+H47+I46</f>
        <v>7517.421299517875</v>
      </c>
      <c r="J47" s="12">
        <f>H47/D46</f>
        <v>0</v>
      </c>
      <c r="K47" s="13">
        <f>(1+J47)^12 - 1</f>
        <v>0</v>
      </c>
      <c r="L47" s="13">
        <f ca="1">(I47-D47)/D47</f>
        <v>0.11369204437301852</v>
      </c>
      <c r="M47" s="21"/>
      <c r="N47" s="21"/>
      <c r="O47" s="21"/>
      <c r="P47" s="21"/>
      <c r="Q47" s="21"/>
    </row>
    <row r="48" spans="1:17" hidden="1" outlineLevel="1">
      <c r="A48" s="20">
        <f>B48/12</f>
        <v>3.6666666666666665</v>
      </c>
      <c r="B48" s="21">
        <v>44</v>
      </c>
      <c r="C48" s="3">
        <f>C47</f>
        <v>0</v>
      </c>
      <c r="D48" s="3">
        <f>D47+C48</f>
        <v>6750</v>
      </c>
      <c r="E48" s="3"/>
      <c r="F48" s="3">
        <f ca="1">($O$3*F47+(1-$O$3)*(RANDBETWEEN($P$3,$Q$3)+F47))</f>
        <v>22.040000000000013</v>
      </c>
      <c r="G48" s="11">
        <f ca="1">(C48+E48)/F48+G47</f>
        <v>344.63063645332579</v>
      </c>
      <c r="H48" s="3">
        <f ca="1">G47*$H$2</f>
        <v>86.157659113331448</v>
      </c>
      <c r="I48" s="3">
        <f ca="1">C48+H48+I47</f>
        <v>7603.5789586312067</v>
      </c>
      <c r="J48" s="12">
        <f ca="1">H48/D47</f>
        <v>1.2764097646419474E-2</v>
      </c>
      <c r="K48" s="13">
        <f ca="1">(1+J48)^12 - 1</f>
        <v>0.16439294972827057</v>
      </c>
      <c r="L48" s="13">
        <f ca="1">(I48-D48)/D48</f>
        <v>0.12645614201943803</v>
      </c>
      <c r="M48" s="21"/>
      <c r="N48" s="21"/>
      <c r="O48" s="21"/>
      <c r="P48" s="21"/>
      <c r="Q48" s="21"/>
    </row>
    <row r="49" spans="1:17" hidden="1" outlineLevel="1">
      <c r="A49" s="20">
        <f>B49/12</f>
        <v>3.75</v>
      </c>
      <c r="B49" s="21">
        <v>45</v>
      </c>
      <c r="C49" s="3">
        <f>C48</f>
        <v>0</v>
      </c>
      <c r="D49" s="3">
        <f>D48+C49</f>
        <v>6750</v>
      </c>
      <c r="E49" s="3"/>
      <c r="F49" s="3">
        <f ca="1">($O$3*F48+(1-$O$3)*(RANDBETWEEN($P$3,$Q$3)+F48))</f>
        <v>21.884000000000011</v>
      </c>
      <c r="G49" s="11">
        <f ca="1">(C49+E49)/F49+G48</f>
        <v>344.63063645332579</v>
      </c>
      <c r="H49" s="3">
        <v>0</v>
      </c>
      <c r="I49" s="3">
        <f ca="1">C49+H49+I48</f>
        <v>7603.5789586312067</v>
      </c>
      <c r="J49" s="12">
        <f>H49/D48</f>
        <v>0</v>
      </c>
      <c r="K49" s="13">
        <f>(1+J49)^12 - 1</f>
        <v>0</v>
      </c>
      <c r="L49" s="13">
        <f ca="1">(I49-D49)/D49</f>
        <v>0.12645614201943803</v>
      </c>
      <c r="M49" s="21"/>
      <c r="N49" s="21"/>
      <c r="O49" s="21"/>
      <c r="P49" s="21"/>
      <c r="Q49" s="21"/>
    </row>
    <row r="50" spans="1:17" hidden="1" outlineLevel="1">
      <c r="A50" s="20">
        <f>B50/12</f>
        <v>3.8333333333333335</v>
      </c>
      <c r="B50" s="21">
        <v>46</v>
      </c>
      <c r="C50" s="3">
        <f>C49</f>
        <v>0</v>
      </c>
      <c r="D50" s="3">
        <f>D49+C50</f>
        <v>6750</v>
      </c>
      <c r="E50" s="3"/>
      <c r="F50" s="3">
        <f ca="1">($O$3*F49+(1-$O$3)*(RANDBETWEEN($P$3,$Q$3)+F49))</f>
        <v>22.04000000000001</v>
      </c>
      <c r="G50" s="11">
        <f ca="1">(C50+E50)/F50+G49</f>
        <v>344.63063645332579</v>
      </c>
      <c r="H50" s="3">
        <v>0</v>
      </c>
      <c r="I50" s="3">
        <f ca="1">C50+H50+I49</f>
        <v>7603.5789586312067</v>
      </c>
      <c r="J50" s="12">
        <f>H50/D49</f>
        <v>0</v>
      </c>
      <c r="K50" s="13">
        <f>(1+J50)^12 - 1</f>
        <v>0</v>
      </c>
      <c r="L50" s="13">
        <f ca="1">(I50-D50)/D50</f>
        <v>0.12645614201943803</v>
      </c>
      <c r="M50" s="21"/>
      <c r="N50" s="21"/>
      <c r="O50" s="21"/>
      <c r="P50" s="21"/>
      <c r="Q50" s="21"/>
    </row>
    <row r="51" spans="1:17" hidden="1" outlineLevel="1">
      <c r="A51" s="20">
        <f>B51/12</f>
        <v>3.9166666666666665</v>
      </c>
      <c r="B51" s="21">
        <v>47</v>
      </c>
      <c r="C51" s="3">
        <f>C50</f>
        <v>0</v>
      </c>
      <c r="D51" s="3">
        <f>D50+C51</f>
        <v>6750</v>
      </c>
      <c r="E51" s="3"/>
      <c r="F51" s="3">
        <f ca="1">($O$3*F50+(1-$O$3)*(RANDBETWEEN($P$3,$Q$3)+F50))</f>
        <v>22.196000000000012</v>
      </c>
      <c r="G51" s="11">
        <f ca="1">(C51+E51)/F51+G50</f>
        <v>344.63063645332579</v>
      </c>
      <c r="H51" s="3">
        <f ca="1">G50*$H$2</f>
        <v>86.157659113331448</v>
      </c>
      <c r="I51" s="3">
        <f ca="1">C51+H51+I50</f>
        <v>7689.7366177445383</v>
      </c>
      <c r="J51" s="12">
        <f ca="1">H51/D50</f>
        <v>1.2764097646419474E-2</v>
      </c>
      <c r="K51" s="13">
        <f ca="1">(1+J51)^12 - 1</f>
        <v>0.16439294972827057</v>
      </c>
      <c r="L51" s="13">
        <f ca="1">(I51-D51)/D51</f>
        <v>0.13922023966585753</v>
      </c>
      <c r="M51" s="21"/>
      <c r="N51" s="21"/>
      <c r="O51" s="21"/>
      <c r="P51" s="21"/>
      <c r="Q51" s="21"/>
    </row>
    <row r="52" spans="1:17" collapsed="1">
      <c r="A52" s="14">
        <f>B52/12</f>
        <v>4</v>
      </c>
      <c r="B52" s="15">
        <v>48</v>
      </c>
      <c r="C52" s="16">
        <f>C51</f>
        <v>0</v>
      </c>
      <c r="D52" s="16">
        <f>D51+C51</f>
        <v>6750</v>
      </c>
      <c r="E52" s="16">
        <f ca="1">SUM(H41:H52)</f>
        <v>344.63063645332579</v>
      </c>
      <c r="F52" s="16">
        <f ca="1">($O$3*F51+(1-$O$3)*(RANDBETWEEN($P$3,$Q$3)+F51))</f>
        <v>22.196000000000012</v>
      </c>
      <c r="G52" s="17">
        <f ca="1">(C52+E52)/F52+G51</f>
        <v>360.15733659989837</v>
      </c>
      <c r="H52" s="16">
        <v>0</v>
      </c>
      <c r="I52" s="16">
        <f ca="1">C52+H52+I51</f>
        <v>7689.7366177445383</v>
      </c>
      <c r="J52" s="18">
        <f>H52/D51</f>
        <v>0</v>
      </c>
      <c r="K52" s="18">
        <f>(1+J52)^12 - 1</f>
        <v>0</v>
      </c>
      <c r="L52" s="18">
        <f ca="1">(I52-D52)/D52</f>
        <v>0.13922023966585753</v>
      </c>
      <c r="M52" s="21"/>
      <c r="N52" s="21"/>
      <c r="O52" s="21"/>
      <c r="P52" s="21"/>
      <c r="Q52" s="21"/>
    </row>
    <row r="53" spans="1:17" hidden="1" outlineLevel="1">
      <c r="A53" s="20">
        <f>B53/12</f>
        <v>4.083333333333333</v>
      </c>
      <c r="B53" s="21">
        <v>49</v>
      </c>
      <c r="C53" s="3">
        <f>C52</f>
        <v>0</v>
      </c>
      <c r="D53" s="3">
        <f>D52+C53</f>
        <v>6750</v>
      </c>
      <c r="E53" s="3"/>
      <c r="F53" s="3">
        <f ca="1">($O$3*F52+(1-$O$3)*(RANDBETWEEN($P$3,$Q$3)+F52))</f>
        <v>22.196000000000012</v>
      </c>
      <c r="G53" s="11">
        <f ca="1">(C53+E53)/F53+G52</f>
        <v>360.15733659989837</v>
      </c>
      <c r="H53" s="3">
        <v>0</v>
      </c>
      <c r="I53" s="3">
        <f ca="1">C53+H53+I52</f>
        <v>7689.7366177445383</v>
      </c>
      <c r="J53" s="12">
        <f>H53/D52</f>
        <v>0</v>
      </c>
      <c r="K53" s="13">
        <f>(1+J53)^12 - 1</f>
        <v>0</v>
      </c>
      <c r="L53" s="13">
        <f ca="1">(I53-D53)/D53</f>
        <v>0.13922023966585753</v>
      </c>
      <c r="M53" s="21"/>
      <c r="N53" s="21"/>
      <c r="O53" s="21"/>
      <c r="P53" s="21"/>
      <c r="Q53" s="21"/>
    </row>
    <row r="54" spans="1:17" hidden="1" outlineLevel="1">
      <c r="A54" s="20">
        <f>B54/12</f>
        <v>4.166666666666667</v>
      </c>
      <c r="B54" s="21">
        <v>50</v>
      </c>
      <c r="C54" s="3">
        <f>C53</f>
        <v>0</v>
      </c>
      <c r="D54" s="3">
        <f>D53+C54</f>
        <v>6750</v>
      </c>
      <c r="E54" s="3"/>
      <c r="F54" s="3">
        <f ca="1">($O$3*F53+(1-$O$3)*(RANDBETWEEN($P$3,$Q$3)+F53))</f>
        <v>22.508000000000013</v>
      </c>
      <c r="G54" s="11">
        <f ca="1">(C54+E54)/F54+G53</f>
        <v>360.15733659989837</v>
      </c>
      <c r="H54" s="3">
        <f ca="1">G53*$H$2</f>
        <v>90.039334149974593</v>
      </c>
      <c r="I54" s="3">
        <f ca="1">C54+H54+I53</f>
        <v>7779.7759518945131</v>
      </c>
      <c r="J54" s="12">
        <f ca="1">H54/D53</f>
        <v>1.333916061481105E-2</v>
      </c>
      <c r="K54" s="13">
        <f ca="1">(1+J54)^12 - 1</f>
        <v>0.17235169603748712</v>
      </c>
      <c r="L54" s="13">
        <f ca="1">(I54-D54)/D54</f>
        <v>0.15255940028066861</v>
      </c>
      <c r="M54" s="21"/>
      <c r="N54" s="21"/>
      <c r="O54" s="21"/>
      <c r="P54" s="21"/>
      <c r="Q54" s="21"/>
    </row>
    <row r="55" spans="1:17" hidden="1" outlineLevel="1">
      <c r="A55" s="20">
        <f>B55/12</f>
        <v>4.25</v>
      </c>
      <c r="B55" s="21">
        <v>51</v>
      </c>
      <c r="C55" s="3">
        <f>C54</f>
        <v>0</v>
      </c>
      <c r="D55" s="3">
        <f>D54+C55</f>
        <v>6750</v>
      </c>
      <c r="E55" s="3"/>
      <c r="F55" s="3">
        <f ca="1">($O$3*F54+(1-$O$3)*(RANDBETWEEN($P$3,$Q$3)+F54))</f>
        <v>22.664000000000016</v>
      </c>
      <c r="G55" s="11">
        <f ca="1">(C55+E55)/F55+G54</f>
        <v>360.15733659989837</v>
      </c>
      <c r="H55" s="3">
        <v>0</v>
      </c>
      <c r="I55" s="3">
        <f ca="1">C55+H55+I54</f>
        <v>7779.7759518945131</v>
      </c>
      <c r="J55" s="12">
        <f>H55/D54</f>
        <v>0</v>
      </c>
      <c r="K55" s="13">
        <f>(1+J55)^12 - 1</f>
        <v>0</v>
      </c>
      <c r="L55" s="13">
        <f ca="1">(I55-D55)/D55</f>
        <v>0.15255940028066861</v>
      </c>
      <c r="M55" s="21"/>
      <c r="N55" s="21"/>
      <c r="O55" s="21"/>
      <c r="P55" s="21"/>
      <c r="Q55" s="21"/>
    </row>
    <row r="56" spans="1:17" hidden="1" outlineLevel="1">
      <c r="A56" s="20">
        <f>B56/12</f>
        <v>4.333333333333333</v>
      </c>
      <c r="B56" s="21">
        <v>52</v>
      </c>
      <c r="C56" s="3">
        <f>C55</f>
        <v>0</v>
      </c>
      <c r="D56" s="3">
        <f>D55+C56</f>
        <v>6750</v>
      </c>
      <c r="E56" s="3"/>
      <c r="F56" s="3">
        <f ca="1">($O$3*F55+(1-$O$3)*(RANDBETWEEN($P$3,$Q$3)+F55))</f>
        <v>22.976000000000013</v>
      </c>
      <c r="G56" s="11">
        <f ca="1">(C56+E56)/F56+G55</f>
        <v>360.15733659989837</v>
      </c>
      <c r="H56" s="3">
        <v>0</v>
      </c>
      <c r="I56" s="3">
        <f ca="1">C56+H56+I55</f>
        <v>7779.7759518945131</v>
      </c>
      <c r="J56" s="12">
        <f>H56/D55</f>
        <v>0</v>
      </c>
      <c r="K56" s="13">
        <f>(1+J56)^12 - 1</f>
        <v>0</v>
      </c>
      <c r="L56" s="13">
        <f ca="1">(I56-D56)/D56</f>
        <v>0.15255940028066861</v>
      </c>
      <c r="M56" s="21"/>
      <c r="N56" s="21"/>
      <c r="O56" s="21"/>
      <c r="P56" s="21"/>
      <c r="Q56" s="21"/>
    </row>
    <row r="57" spans="1:17" hidden="1" outlineLevel="1">
      <c r="A57" s="20">
        <f>B57/12</f>
        <v>4.416666666666667</v>
      </c>
      <c r="B57" s="21">
        <v>53</v>
      </c>
      <c r="C57" s="3">
        <f>C56</f>
        <v>0</v>
      </c>
      <c r="D57" s="3">
        <f>D56+C57</f>
        <v>6750</v>
      </c>
      <c r="E57" s="3"/>
      <c r="F57" s="3">
        <f ca="1">($O$3*F56+(1-$O$3)*(RANDBETWEEN($P$3,$Q$3)+F56))</f>
        <v>22.976000000000013</v>
      </c>
      <c r="G57" s="11">
        <f ca="1">(C57+E57)/F57+G56</f>
        <v>360.15733659989837</v>
      </c>
      <c r="H57" s="3">
        <f ca="1">G56*$H$2</f>
        <v>90.039334149974593</v>
      </c>
      <c r="I57" s="3">
        <f ca="1">C57+H57+I56</f>
        <v>7869.8152860444879</v>
      </c>
      <c r="J57" s="12">
        <f ca="1">H57/D56</f>
        <v>1.333916061481105E-2</v>
      </c>
      <c r="K57" s="13">
        <f ca="1">(1+J57)^12 - 1</f>
        <v>0.17235169603748712</v>
      </c>
      <c r="L57" s="13">
        <f ca="1">(I57-D57)/D57</f>
        <v>0.16589856089547969</v>
      </c>
      <c r="M57" s="21"/>
      <c r="N57" s="21"/>
      <c r="O57" s="21"/>
      <c r="P57" s="21"/>
      <c r="Q57" s="21"/>
    </row>
    <row r="58" spans="1:17" hidden="1" outlineLevel="1">
      <c r="A58" s="20">
        <f>B58/12</f>
        <v>4.5</v>
      </c>
      <c r="B58" s="21">
        <v>54</v>
      </c>
      <c r="C58" s="3">
        <f>C57</f>
        <v>0</v>
      </c>
      <c r="D58" s="3">
        <f>D57+C58</f>
        <v>6750</v>
      </c>
      <c r="E58" s="3"/>
      <c r="F58" s="3">
        <f ca="1">($O$3*F57+(1-$O$3)*(RANDBETWEEN($P$3,$Q$3)+F57))</f>
        <v>22.820000000000014</v>
      </c>
      <c r="G58" s="11">
        <f ca="1">(C58+E58)/F58+G57</f>
        <v>360.15733659989837</v>
      </c>
      <c r="H58" s="3">
        <v>0</v>
      </c>
      <c r="I58" s="3">
        <f ca="1">C58+H58+I57</f>
        <v>7869.8152860444879</v>
      </c>
      <c r="J58" s="12">
        <f>H58/D57</f>
        <v>0</v>
      </c>
      <c r="K58" s="13">
        <f>(1+J58)^12 - 1</f>
        <v>0</v>
      </c>
      <c r="L58" s="13">
        <f ca="1">(I58-D58)/D58</f>
        <v>0.16589856089547969</v>
      </c>
      <c r="M58" s="21"/>
      <c r="N58" s="21"/>
      <c r="O58" s="21"/>
      <c r="P58" s="21"/>
      <c r="Q58" s="21"/>
    </row>
    <row r="59" spans="1:17" hidden="1" outlineLevel="1">
      <c r="A59" s="20">
        <f>B59/12</f>
        <v>4.583333333333333</v>
      </c>
      <c r="B59" s="21">
        <v>55</v>
      </c>
      <c r="C59" s="3">
        <f>C58</f>
        <v>0</v>
      </c>
      <c r="D59" s="3">
        <f>D58+C59</f>
        <v>6750</v>
      </c>
      <c r="E59" s="3"/>
      <c r="F59" s="3">
        <f ca="1">($O$3*F58+(1-$O$3)*(RANDBETWEEN($P$3,$Q$3)+F58))</f>
        <v>23.132000000000016</v>
      </c>
      <c r="G59" s="11">
        <f ca="1">(C59+E59)/F59+G58</f>
        <v>360.15733659989837</v>
      </c>
      <c r="H59" s="3">
        <v>0</v>
      </c>
      <c r="I59" s="3">
        <f ca="1">C59+H59+I58</f>
        <v>7869.8152860444879</v>
      </c>
      <c r="J59" s="12">
        <f>H59/D58</f>
        <v>0</v>
      </c>
      <c r="K59" s="13">
        <f>(1+J59)^12 - 1</f>
        <v>0</v>
      </c>
      <c r="L59" s="13">
        <f ca="1">(I59-D59)/D59</f>
        <v>0.16589856089547969</v>
      </c>
      <c r="M59" s="21"/>
      <c r="N59" s="21"/>
      <c r="O59" s="21"/>
      <c r="P59" s="21"/>
      <c r="Q59" s="21"/>
    </row>
    <row r="60" spans="1:17" hidden="1" outlineLevel="1">
      <c r="A60" s="20">
        <f>B60/12</f>
        <v>4.666666666666667</v>
      </c>
      <c r="B60" s="21">
        <v>56</v>
      </c>
      <c r="C60" s="3">
        <f>C59</f>
        <v>0</v>
      </c>
      <c r="D60" s="3">
        <f>D59+C60</f>
        <v>6750</v>
      </c>
      <c r="E60" s="3"/>
      <c r="F60" s="3">
        <f ca="1">($O$3*F59+(1-$O$3)*(RANDBETWEEN($P$3,$Q$3)+F59))</f>
        <v>22.820000000000018</v>
      </c>
      <c r="G60" s="11">
        <f ca="1">(C60+E60)/F60+G59</f>
        <v>360.15733659989837</v>
      </c>
      <c r="H60" s="3">
        <f ca="1">G59*$H$2</f>
        <v>90.039334149974593</v>
      </c>
      <c r="I60" s="3">
        <f ca="1">C60+H60+I59</f>
        <v>7959.8546201944628</v>
      </c>
      <c r="J60" s="12">
        <f ca="1">H60/D59</f>
        <v>1.333916061481105E-2</v>
      </c>
      <c r="K60" s="13">
        <f ca="1">(1+J60)^12 - 1</f>
        <v>0.17235169603748712</v>
      </c>
      <c r="L60" s="13">
        <f ca="1">(I60-D60)/D60</f>
        <v>0.17923772151029077</v>
      </c>
      <c r="M60" s="21"/>
      <c r="N60" s="21"/>
      <c r="O60" s="21"/>
      <c r="P60" s="21"/>
      <c r="Q60" s="21"/>
    </row>
    <row r="61" spans="1:17" hidden="1" outlineLevel="1">
      <c r="A61" s="20">
        <f>B61/12</f>
        <v>4.75</v>
      </c>
      <c r="B61" s="21">
        <v>57</v>
      </c>
      <c r="C61" s="3">
        <f>C60</f>
        <v>0</v>
      </c>
      <c r="D61" s="3">
        <f>D60+C61</f>
        <v>6750</v>
      </c>
      <c r="E61" s="3"/>
      <c r="F61" s="3">
        <f ca="1">($O$3*F60+(1-$O$3)*(RANDBETWEEN($P$3,$Q$3)+F60))</f>
        <v>22.50800000000002</v>
      </c>
      <c r="G61" s="11">
        <f ca="1">(C61+E61)/F61+G60</f>
        <v>360.15733659989837</v>
      </c>
      <c r="H61" s="3">
        <v>0</v>
      </c>
      <c r="I61" s="3">
        <f ca="1">C61+H61+I60</f>
        <v>7959.8546201944628</v>
      </c>
      <c r="J61" s="12">
        <f>H61/D60</f>
        <v>0</v>
      </c>
      <c r="K61" s="13">
        <f>(1+J61)^12 - 1</f>
        <v>0</v>
      </c>
      <c r="L61" s="13">
        <f ca="1">(I61-D61)/D61</f>
        <v>0.17923772151029077</v>
      </c>
      <c r="M61" s="21"/>
      <c r="N61" s="21"/>
      <c r="O61" s="21"/>
      <c r="P61" s="21"/>
      <c r="Q61" s="21"/>
    </row>
    <row r="62" spans="1:17" hidden="1" outlineLevel="1">
      <c r="A62" s="20">
        <f>B62/12</f>
        <v>4.833333333333333</v>
      </c>
      <c r="B62" s="21">
        <v>58</v>
      </c>
      <c r="C62" s="3">
        <f>C61</f>
        <v>0</v>
      </c>
      <c r="D62" s="3">
        <f>D61+C62</f>
        <v>6750</v>
      </c>
      <c r="E62" s="3"/>
      <c r="F62" s="3">
        <f ca="1">($O$3*F61+(1-$O$3)*(RANDBETWEEN($P$3,$Q$3)+F61))</f>
        <v>22.196000000000019</v>
      </c>
      <c r="G62" s="11">
        <f ca="1">(C62+E62)/F62+G61</f>
        <v>360.15733659989837</v>
      </c>
      <c r="H62" s="3">
        <v>0</v>
      </c>
      <c r="I62" s="3">
        <f ca="1">C62+H62+I61</f>
        <v>7959.8546201944628</v>
      </c>
      <c r="J62" s="12">
        <f>H62/D61</f>
        <v>0</v>
      </c>
      <c r="K62" s="13">
        <f>(1+J62)^12 - 1</f>
        <v>0</v>
      </c>
      <c r="L62" s="13">
        <f ca="1">(I62-D62)/D62</f>
        <v>0.17923772151029077</v>
      </c>
      <c r="M62" s="21"/>
      <c r="N62" s="21"/>
      <c r="O62" s="21"/>
      <c r="P62" s="21"/>
      <c r="Q62" s="21"/>
    </row>
    <row r="63" spans="1:17" hidden="1" outlineLevel="1">
      <c r="A63" s="20">
        <f>B63/12</f>
        <v>4.916666666666667</v>
      </c>
      <c r="B63" s="21">
        <v>59</v>
      </c>
      <c r="C63" s="3">
        <f>C62</f>
        <v>0</v>
      </c>
      <c r="D63" s="3">
        <f>D62+C63</f>
        <v>6750</v>
      </c>
      <c r="E63" s="3"/>
      <c r="F63" s="3">
        <f ca="1">($O$3*F62+(1-$O$3)*(RANDBETWEEN($P$3,$Q$3)+F62))</f>
        <v>21.884000000000022</v>
      </c>
      <c r="G63" s="11">
        <f ca="1">(C63+E63)/F63+G62</f>
        <v>360.15733659989837</v>
      </c>
      <c r="H63" s="3">
        <f ca="1">G62*$H$2</f>
        <v>90.039334149974593</v>
      </c>
      <c r="I63" s="3">
        <f ca="1">C63+H63+I62</f>
        <v>8049.8939543444376</v>
      </c>
      <c r="J63" s="12">
        <f ca="1">H63/D62</f>
        <v>1.333916061481105E-2</v>
      </c>
      <c r="K63" s="13">
        <f ca="1">(1+J63)^12 - 1</f>
        <v>0.17235169603748712</v>
      </c>
      <c r="L63" s="13">
        <f ca="1">(I63-D63)/D63</f>
        <v>0.19257688212510188</v>
      </c>
      <c r="M63" s="21"/>
      <c r="N63" s="21"/>
      <c r="O63" s="21"/>
      <c r="P63" s="21"/>
      <c r="Q63" s="21"/>
    </row>
    <row r="64" spans="1:17" collapsed="1">
      <c r="A64" s="14">
        <f>B64/12</f>
        <v>5</v>
      </c>
      <c r="B64" s="15">
        <v>60</v>
      </c>
      <c r="C64" s="16">
        <f>C63</f>
        <v>0</v>
      </c>
      <c r="D64" s="16">
        <f>D63+C63</f>
        <v>6750</v>
      </c>
      <c r="E64" s="16">
        <f ca="1">SUM(H53:H64)</f>
        <v>360.15733659989837</v>
      </c>
      <c r="F64" s="16">
        <f ca="1">($O$3*F63+(1-$O$3)*(RANDBETWEEN($P$3,$Q$3)+F63))</f>
        <v>22.196000000000023</v>
      </c>
      <c r="G64" s="17">
        <f ca="1">(C64+E64)/F64+G63</f>
        <v>376.38356369486587</v>
      </c>
      <c r="H64" s="16">
        <v>0</v>
      </c>
      <c r="I64" s="16">
        <f ca="1">C64+H64+I63</f>
        <v>8049.8939543444376</v>
      </c>
      <c r="J64" s="18">
        <f>H64/D63</f>
        <v>0</v>
      </c>
      <c r="K64" s="18">
        <f>(1+J64)^12 - 1</f>
        <v>0</v>
      </c>
      <c r="L64" s="18">
        <f ca="1">(I64-D64)/D64</f>
        <v>0.19257688212510188</v>
      </c>
      <c r="M64" s="21"/>
      <c r="N64" s="21"/>
      <c r="O64" s="21"/>
      <c r="P64" s="21"/>
      <c r="Q64" s="21"/>
    </row>
    <row r="65" spans="1:17" hidden="1" outlineLevel="1">
      <c r="A65" s="20">
        <f>B65/12</f>
        <v>5.083333333333333</v>
      </c>
      <c r="B65" s="21">
        <v>61</v>
      </c>
      <c r="C65" s="3">
        <f>C64</f>
        <v>0</v>
      </c>
      <c r="D65" s="3">
        <f>D64+C65</f>
        <v>6750</v>
      </c>
      <c r="E65" s="3"/>
      <c r="F65" s="3">
        <f ca="1">($O$3*F64+(1-$O$3)*(RANDBETWEEN($P$3,$Q$3)+F64))</f>
        <v>21.884000000000022</v>
      </c>
      <c r="G65" s="11">
        <f ca="1">(C65+E65)/F65+G64</f>
        <v>376.38356369486587</v>
      </c>
      <c r="H65" s="3">
        <v>0</v>
      </c>
      <c r="I65" s="3">
        <f ca="1">C65+H65+I64</f>
        <v>8049.8939543444376</v>
      </c>
      <c r="J65" s="12">
        <f>H65/D64</f>
        <v>0</v>
      </c>
      <c r="K65" s="13">
        <f>(1+J65)^12 - 1</f>
        <v>0</v>
      </c>
      <c r="L65" s="13">
        <f ca="1">(I65-D65)/D65</f>
        <v>0.19257688212510188</v>
      </c>
      <c r="M65" s="21"/>
      <c r="N65" s="21"/>
      <c r="O65" s="21"/>
      <c r="P65" s="21"/>
      <c r="Q65" s="21"/>
    </row>
    <row r="66" spans="1:17" hidden="1" outlineLevel="1">
      <c r="A66" s="20">
        <f>B66/12</f>
        <v>5.166666666666667</v>
      </c>
      <c r="B66" s="21">
        <v>62</v>
      </c>
      <c r="C66" s="3">
        <f>C65</f>
        <v>0</v>
      </c>
      <c r="D66" s="3">
        <f>D65+C66</f>
        <v>6750</v>
      </c>
      <c r="E66" s="3"/>
      <c r="F66" s="3">
        <f ca="1">($O$3*F65+(1-$O$3)*(RANDBETWEEN($P$3,$Q$3)+F65))</f>
        <v>22.040000000000024</v>
      </c>
      <c r="G66" s="11">
        <f ca="1">(C66+E66)/F66+G65</f>
        <v>376.38356369486587</v>
      </c>
      <c r="H66" s="3">
        <f ca="1">G65*$H$2</f>
        <v>94.095890923716468</v>
      </c>
      <c r="I66" s="3">
        <f ca="1">C66+H66+I65</f>
        <v>8143.9898452681537</v>
      </c>
      <c r="J66" s="12">
        <f ca="1">H66/D65</f>
        <v>1.3940131988698735E-2</v>
      </c>
      <c r="K66" s="13">
        <f ca="1">(1+J66)^12 - 1</f>
        <v>0.18072226939936997</v>
      </c>
      <c r="L66" s="13">
        <f ca="1">(I66-D66)/D66</f>
        <v>0.20651701411380055</v>
      </c>
      <c r="M66" s="21"/>
      <c r="N66" s="21"/>
      <c r="O66" s="21"/>
      <c r="P66" s="21"/>
      <c r="Q66" s="21"/>
    </row>
    <row r="67" spans="1:17" hidden="1" outlineLevel="1">
      <c r="A67" s="20">
        <f>B67/12</f>
        <v>5.25</v>
      </c>
      <c r="B67" s="21">
        <v>63</v>
      </c>
      <c r="C67" s="3">
        <f>C66</f>
        <v>0</v>
      </c>
      <c r="D67" s="3">
        <f>D66+C67</f>
        <v>6750</v>
      </c>
      <c r="E67" s="3"/>
      <c r="F67" s="3">
        <f ca="1">($O$3*F66+(1-$O$3)*(RANDBETWEEN($P$3,$Q$3)+F66))</f>
        <v>22.196000000000026</v>
      </c>
      <c r="G67" s="11">
        <f ca="1">(C67+E67)/F67+G66</f>
        <v>376.38356369486587</v>
      </c>
      <c r="H67" s="3">
        <v>0</v>
      </c>
      <c r="I67" s="3">
        <f ca="1">C67+H67+I66</f>
        <v>8143.9898452681537</v>
      </c>
      <c r="J67" s="12">
        <f>H67/D66</f>
        <v>0</v>
      </c>
      <c r="K67" s="13">
        <f>(1+J67)^12 - 1</f>
        <v>0</v>
      </c>
      <c r="L67" s="13">
        <f ca="1">(I67-D67)/D67</f>
        <v>0.20651701411380055</v>
      </c>
      <c r="M67" s="21"/>
      <c r="N67" s="21"/>
      <c r="O67" s="21"/>
      <c r="P67" s="21"/>
      <c r="Q67" s="21"/>
    </row>
    <row r="68" spans="1:17" hidden="1" outlineLevel="1">
      <c r="A68" s="20">
        <f>B68/12</f>
        <v>5.333333333333333</v>
      </c>
      <c r="B68" s="21">
        <v>64</v>
      </c>
      <c r="C68" s="3">
        <f>C67</f>
        <v>0</v>
      </c>
      <c r="D68" s="3">
        <f>D67+C68</f>
        <v>6750</v>
      </c>
      <c r="E68" s="3"/>
      <c r="F68" s="3">
        <f ca="1">($O$3*F67+(1-$O$3)*(RANDBETWEEN($P$3,$Q$3)+F67))</f>
        <v>22.508000000000024</v>
      </c>
      <c r="G68" s="11">
        <f ca="1">(C68+E68)/F68+G67</f>
        <v>376.38356369486587</v>
      </c>
      <c r="H68" s="3">
        <v>0</v>
      </c>
      <c r="I68" s="3">
        <f ca="1">C68+H68+I67</f>
        <v>8143.9898452681537</v>
      </c>
      <c r="J68" s="12">
        <f>H68/D67</f>
        <v>0</v>
      </c>
      <c r="K68" s="13">
        <f>(1+J68)^12 - 1</f>
        <v>0</v>
      </c>
      <c r="L68" s="13">
        <f ca="1">(I68-D68)/D68</f>
        <v>0.20651701411380055</v>
      </c>
      <c r="M68" s="21"/>
      <c r="N68" s="21"/>
      <c r="O68" s="21"/>
      <c r="P68" s="21"/>
      <c r="Q68" s="21"/>
    </row>
    <row r="69" spans="1:17" hidden="1" outlineLevel="1">
      <c r="A69" s="20">
        <f>B69/12</f>
        <v>5.416666666666667</v>
      </c>
      <c r="B69" s="21">
        <v>65</v>
      </c>
      <c r="C69" s="3">
        <f>C68</f>
        <v>0</v>
      </c>
      <c r="D69" s="3">
        <f>D68+C69</f>
        <v>6750</v>
      </c>
      <c r="E69" s="3"/>
      <c r="F69" s="3">
        <f ca="1">($O$3*F68+(1-$O$3)*(RANDBETWEEN($P$3,$Q$3)+F68))</f>
        <v>22.508000000000024</v>
      </c>
      <c r="G69" s="11">
        <f ca="1">(C69+E69)/F69+G68</f>
        <v>376.38356369486587</v>
      </c>
      <c r="H69" s="3">
        <f ca="1">G68*$H$2</f>
        <v>94.095890923716468</v>
      </c>
      <c r="I69" s="3">
        <f ca="1">C69+H69+I68</f>
        <v>8238.0857361918697</v>
      </c>
      <c r="J69" s="12">
        <f ca="1">H69/D68</f>
        <v>1.3940131988698735E-2</v>
      </c>
      <c r="K69" s="13">
        <f ca="1">(1+J69)^12 - 1</f>
        <v>0.18072226939936997</v>
      </c>
      <c r="L69" s="13">
        <f ca="1">(I69-D69)/D69</f>
        <v>0.22045714610249922</v>
      </c>
      <c r="M69" s="21"/>
      <c r="N69" s="21"/>
      <c r="O69" s="21"/>
      <c r="P69" s="21"/>
      <c r="Q69" s="21"/>
    </row>
    <row r="70" spans="1:17" hidden="1" outlineLevel="1">
      <c r="A70" s="20">
        <f>B70/12</f>
        <v>5.5</v>
      </c>
      <c r="B70" s="21">
        <v>66</v>
      </c>
      <c r="C70" s="3">
        <f>C69</f>
        <v>0</v>
      </c>
      <c r="D70" s="3">
        <f>D69+C70</f>
        <v>6750</v>
      </c>
      <c r="E70" s="3"/>
      <c r="F70" s="3">
        <f ca="1">($O$3*F69+(1-$O$3)*(RANDBETWEEN($P$3,$Q$3)+F69))</f>
        <v>22.352000000000022</v>
      </c>
      <c r="G70" s="11">
        <f ca="1">(C70+E70)/F70+G69</f>
        <v>376.38356369486587</v>
      </c>
      <c r="H70" s="3">
        <v>0</v>
      </c>
      <c r="I70" s="3">
        <f ca="1">C70+H70+I69</f>
        <v>8238.0857361918697</v>
      </c>
      <c r="J70" s="12">
        <f>H70/D69</f>
        <v>0</v>
      </c>
      <c r="K70" s="13">
        <f>(1+J70)^12 - 1</f>
        <v>0</v>
      </c>
      <c r="L70" s="13">
        <f ca="1">(I70-D70)/D70</f>
        <v>0.22045714610249922</v>
      </c>
      <c r="M70" s="21"/>
      <c r="N70" s="21"/>
      <c r="O70" s="21"/>
      <c r="P70" s="21"/>
      <c r="Q70" s="21"/>
    </row>
    <row r="71" spans="1:17" hidden="1" outlineLevel="1">
      <c r="A71" s="20">
        <f>B71/12</f>
        <v>5.583333333333333</v>
      </c>
      <c r="B71" s="21">
        <v>67</v>
      </c>
      <c r="C71" s="3">
        <f>C70</f>
        <v>0</v>
      </c>
      <c r="D71" s="3">
        <f>D70+C71</f>
        <v>6750</v>
      </c>
      <c r="E71" s="3"/>
      <c r="F71" s="3">
        <f ca="1">($O$3*F70+(1-$O$3)*(RANDBETWEEN($P$3,$Q$3)+F70))</f>
        <v>22.664000000000023</v>
      </c>
      <c r="G71" s="11">
        <f ca="1">(C71+E71)/F71+G70</f>
        <v>376.38356369486587</v>
      </c>
      <c r="H71" s="3">
        <v>0</v>
      </c>
      <c r="I71" s="3">
        <f ca="1">C71+H71+I70</f>
        <v>8238.0857361918697</v>
      </c>
      <c r="J71" s="12">
        <f>H71/D70</f>
        <v>0</v>
      </c>
      <c r="K71" s="13">
        <f>(1+J71)^12 - 1</f>
        <v>0</v>
      </c>
      <c r="L71" s="13">
        <f ca="1">(I71-D71)/D71</f>
        <v>0.22045714610249922</v>
      </c>
      <c r="M71" s="21"/>
      <c r="N71" s="21"/>
      <c r="O71" s="21"/>
      <c r="P71" s="21"/>
      <c r="Q71" s="21"/>
    </row>
    <row r="72" spans="1:17" hidden="1" outlineLevel="1">
      <c r="A72" s="20">
        <f>B72/12</f>
        <v>5.666666666666667</v>
      </c>
      <c r="B72" s="21">
        <v>68</v>
      </c>
      <c r="C72" s="3">
        <f>C71</f>
        <v>0</v>
      </c>
      <c r="D72" s="3">
        <f>D71+C72</f>
        <v>6750</v>
      </c>
      <c r="E72" s="3"/>
      <c r="F72" s="3">
        <f ca="1">($O$3*F71+(1-$O$3)*(RANDBETWEEN($P$3,$Q$3)+F71))</f>
        <v>22.976000000000024</v>
      </c>
      <c r="G72" s="11">
        <f ca="1">(C72+E72)/F72+G71</f>
        <v>376.38356369486587</v>
      </c>
      <c r="H72" s="3">
        <f ca="1">G71*$H$2</f>
        <v>94.095890923716468</v>
      </c>
      <c r="I72" s="3">
        <f ca="1">C72+H72+I71</f>
        <v>8332.1816271155858</v>
      </c>
      <c r="J72" s="12">
        <f ca="1">H72/D71</f>
        <v>1.3940131988698735E-2</v>
      </c>
      <c r="K72" s="13">
        <f ca="1">(1+J72)^12 - 1</f>
        <v>0.18072226939936997</v>
      </c>
      <c r="L72" s="13">
        <f ca="1">(I72-D72)/D72</f>
        <v>0.2343972780911979</v>
      </c>
      <c r="M72" s="21"/>
      <c r="N72" s="21"/>
      <c r="O72" s="21"/>
      <c r="P72" s="21"/>
      <c r="Q72" s="21"/>
    </row>
    <row r="73" spans="1:17" hidden="1" outlineLevel="1">
      <c r="A73" s="20">
        <f>B73/12</f>
        <v>5.75</v>
      </c>
      <c r="B73" s="21">
        <v>69</v>
      </c>
      <c r="C73" s="3">
        <f>C72</f>
        <v>0</v>
      </c>
      <c r="D73" s="3">
        <f>D72+C73</f>
        <v>6750</v>
      </c>
      <c r="E73" s="3"/>
      <c r="F73" s="3">
        <f ca="1">($O$3*F72+(1-$O$3)*(RANDBETWEEN($P$3,$Q$3)+F72))</f>
        <v>23.288000000000025</v>
      </c>
      <c r="G73" s="11">
        <f ca="1">(C73+E73)/F73+G72</f>
        <v>376.38356369486587</v>
      </c>
      <c r="H73" s="3">
        <v>0</v>
      </c>
      <c r="I73" s="3">
        <f ca="1">C73+H73+I72</f>
        <v>8332.1816271155858</v>
      </c>
      <c r="J73" s="12">
        <f>H73/D72</f>
        <v>0</v>
      </c>
      <c r="K73" s="13">
        <f>(1+J73)^12 - 1</f>
        <v>0</v>
      </c>
      <c r="L73" s="13">
        <f ca="1">(I73-D73)/D73</f>
        <v>0.2343972780911979</v>
      </c>
      <c r="M73" s="21"/>
      <c r="N73" s="21"/>
      <c r="O73" s="21"/>
      <c r="P73" s="21"/>
      <c r="Q73" s="21"/>
    </row>
    <row r="74" spans="1:17" hidden="1" outlineLevel="1">
      <c r="A74" s="20">
        <f>B74/12</f>
        <v>5.833333333333333</v>
      </c>
      <c r="B74" s="21">
        <v>70</v>
      </c>
      <c r="C74" s="3">
        <f>C73</f>
        <v>0</v>
      </c>
      <c r="D74" s="3">
        <f>D73+C74</f>
        <v>6750</v>
      </c>
      <c r="E74" s="3"/>
      <c r="F74" s="3">
        <f ca="1">($O$3*F73+(1-$O$3)*(RANDBETWEEN($P$3,$Q$3)+F73))</f>
        <v>23.288000000000025</v>
      </c>
      <c r="G74" s="11">
        <f ca="1">(C74+E74)/F74+G73</f>
        <v>376.38356369486587</v>
      </c>
      <c r="H74" s="3">
        <v>0</v>
      </c>
      <c r="I74" s="3">
        <f ca="1">C74+H74+I73</f>
        <v>8332.1816271155858</v>
      </c>
      <c r="J74" s="12">
        <f>H74/D73</f>
        <v>0</v>
      </c>
      <c r="K74" s="13">
        <f>(1+J74)^12 - 1</f>
        <v>0</v>
      </c>
      <c r="L74" s="13">
        <f ca="1">(I74-D74)/D74</f>
        <v>0.2343972780911979</v>
      </c>
      <c r="M74" s="21"/>
      <c r="N74" s="21"/>
      <c r="O74" s="21"/>
      <c r="P74" s="21"/>
      <c r="Q74" s="21"/>
    </row>
    <row r="75" spans="1:17" hidden="1" outlineLevel="1">
      <c r="A75" s="20">
        <f>B75/12</f>
        <v>5.916666666666667</v>
      </c>
      <c r="B75" s="21">
        <v>71</v>
      </c>
      <c r="C75" s="3">
        <f>C74</f>
        <v>0</v>
      </c>
      <c r="D75" s="3">
        <f>D74+C75</f>
        <v>6750</v>
      </c>
      <c r="E75" s="3"/>
      <c r="F75" s="3">
        <f ca="1">($O$3*F74+(1-$O$3)*(RANDBETWEEN($P$3,$Q$3)+F74))</f>
        <v>23.600000000000026</v>
      </c>
      <c r="G75" s="11">
        <f ca="1">(C75+E75)/F75+G74</f>
        <v>376.38356369486587</v>
      </c>
      <c r="H75" s="3">
        <f ca="1">G74*$H$2</f>
        <v>94.095890923716468</v>
      </c>
      <c r="I75" s="3">
        <f ca="1">C75+H75+I74</f>
        <v>8426.2775180393019</v>
      </c>
      <c r="J75" s="12">
        <f ca="1">H75/D74</f>
        <v>1.3940131988698735E-2</v>
      </c>
      <c r="K75" s="13">
        <f ca="1">(1+J75)^12 - 1</f>
        <v>0.18072226939936997</v>
      </c>
      <c r="L75" s="13">
        <f ca="1">(I75-D75)/D75</f>
        <v>0.24833741007989657</v>
      </c>
      <c r="M75" s="21"/>
      <c r="N75" s="21"/>
      <c r="O75" s="21"/>
      <c r="P75" s="21"/>
      <c r="Q75" s="21"/>
    </row>
    <row r="76" spans="1:17" collapsed="1">
      <c r="A76" s="14">
        <f>B76/12</f>
        <v>6</v>
      </c>
      <c r="B76" s="15">
        <v>72</v>
      </c>
      <c r="C76" s="16">
        <f>C75</f>
        <v>0</v>
      </c>
      <c r="D76" s="16">
        <f>D75+C75</f>
        <v>6750</v>
      </c>
      <c r="E76" s="16">
        <f ca="1">SUM(H65:H76)</f>
        <v>376.38356369486587</v>
      </c>
      <c r="F76" s="16">
        <f ca="1">($O$3*F75+(1-$O$3)*(RANDBETWEEN($P$3,$Q$3)+F75))</f>
        <v>23.912000000000027</v>
      </c>
      <c r="G76" s="17">
        <f ca="1">(C76+E76)/F76+G75</f>
        <v>392.12392684704326</v>
      </c>
      <c r="H76" s="16">
        <v>0</v>
      </c>
      <c r="I76" s="16">
        <f ca="1">C76+H76+I75</f>
        <v>8426.2775180393019</v>
      </c>
      <c r="J76" s="18">
        <f>H76/D75</f>
        <v>0</v>
      </c>
      <c r="K76" s="18">
        <f>(1+J76)^12 - 1</f>
        <v>0</v>
      </c>
      <c r="L76" s="18">
        <f ca="1">(I76-D76)/D76</f>
        <v>0.24833741007989657</v>
      </c>
      <c r="M76" s="21"/>
      <c r="N76" s="21"/>
      <c r="O76" s="21"/>
      <c r="P76" s="21"/>
      <c r="Q76" s="21"/>
    </row>
    <row r="77" spans="1:17" hidden="1" outlineLevel="1">
      <c r="A77" s="22">
        <f>B77/12</f>
        <v>6.083333333333333</v>
      </c>
      <c r="B77" s="21">
        <v>73</v>
      </c>
      <c r="C77" s="3">
        <f>C76</f>
        <v>0</v>
      </c>
      <c r="D77" s="3">
        <f>D76+C77</f>
        <v>6750</v>
      </c>
      <c r="E77" s="3"/>
      <c r="F77" s="3">
        <f ca="1">($O$3*F76+(1-$O$3)*(RANDBETWEEN($P$3,$Q$3)+F76))</f>
        <v>23.912000000000027</v>
      </c>
      <c r="G77" s="11">
        <f ca="1">(C77+E77)/F77+G76</f>
        <v>392.12392684704326</v>
      </c>
      <c r="H77" s="3">
        <v>0</v>
      </c>
      <c r="I77" s="3">
        <f ca="1">C77+H77+I76</f>
        <v>8426.2775180393019</v>
      </c>
      <c r="J77" s="12">
        <f>H77/D76</f>
        <v>0</v>
      </c>
      <c r="K77" s="13">
        <f>(1+J77)^12 - 1</f>
        <v>0</v>
      </c>
      <c r="L77" s="13">
        <f ca="1">(I77-D77)/D77</f>
        <v>0.24833741007989657</v>
      </c>
      <c r="M77" s="21"/>
      <c r="N77" s="21"/>
      <c r="O77" s="21"/>
      <c r="P77" s="21"/>
      <c r="Q77" s="21"/>
    </row>
    <row r="78" spans="1:17" hidden="1" outlineLevel="1">
      <c r="A78" s="22">
        <f>B78/12</f>
        <v>6.166666666666667</v>
      </c>
      <c r="B78" s="21">
        <v>74</v>
      </c>
      <c r="C78" s="3">
        <f>C77</f>
        <v>0</v>
      </c>
      <c r="D78" s="3">
        <f>D77+C78</f>
        <v>6750</v>
      </c>
      <c r="E78" s="3"/>
      <c r="F78" s="3">
        <f ca="1">($O$3*F77+(1-$O$3)*(RANDBETWEEN($P$3,$Q$3)+F77))</f>
        <v>23.756000000000025</v>
      </c>
      <c r="G78" s="11">
        <f ca="1">(C78+E78)/F78+G77</f>
        <v>392.12392684704326</v>
      </c>
      <c r="H78" s="3">
        <f ca="1">G77*$H$2</f>
        <v>98.030981711760816</v>
      </c>
      <c r="I78" s="3">
        <f ca="1">C78+H78+I77</f>
        <v>8524.3084997510632</v>
      </c>
      <c r="J78" s="12">
        <f ca="1">H78/D77</f>
        <v>1.4523108401742342E-2</v>
      </c>
      <c r="K78" s="13">
        <f ca="1">(1+J78)^12 - 1</f>
        <v>0.18889451661278778</v>
      </c>
      <c r="L78" s="13">
        <f ca="1">(I78-D78)/D78</f>
        <v>0.26286051848163899</v>
      </c>
      <c r="M78" s="21"/>
      <c r="N78" s="21"/>
      <c r="O78" s="21"/>
      <c r="P78" s="21"/>
      <c r="Q78" s="21"/>
    </row>
    <row r="79" spans="1:17" hidden="1" outlineLevel="1">
      <c r="A79" s="22">
        <f>B79/12</f>
        <v>6.25</v>
      </c>
      <c r="B79" s="21">
        <v>75</v>
      </c>
      <c r="C79" s="3">
        <f>C78</f>
        <v>0</v>
      </c>
      <c r="D79" s="3">
        <f>D78+C79</f>
        <v>6750</v>
      </c>
      <c r="E79" s="3"/>
      <c r="F79" s="3">
        <f ca="1">($O$3*F78+(1-$O$3)*(RANDBETWEEN($P$3,$Q$3)+F78))</f>
        <v>23.756000000000025</v>
      </c>
      <c r="G79" s="11">
        <f ca="1">(C79+E79)/F79+G78</f>
        <v>392.12392684704326</v>
      </c>
      <c r="H79" s="3">
        <v>0</v>
      </c>
      <c r="I79" s="3">
        <f ca="1">C79+H79+I78</f>
        <v>8524.3084997510632</v>
      </c>
      <c r="J79" s="12">
        <f>H79/D78</f>
        <v>0</v>
      </c>
      <c r="K79" s="13">
        <f>(1+J79)^12 - 1</f>
        <v>0</v>
      </c>
      <c r="L79" s="13">
        <f ca="1">(I79-D79)/D79</f>
        <v>0.26286051848163899</v>
      </c>
      <c r="M79" s="21"/>
      <c r="N79" s="21"/>
      <c r="O79" s="21"/>
      <c r="P79" s="21"/>
      <c r="Q79" s="21"/>
    </row>
    <row r="80" spans="1:17" hidden="1" outlineLevel="1">
      <c r="A80" s="22">
        <f>B80/12</f>
        <v>6.333333333333333</v>
      </c>
      <c r="B80" s="21">
        <v>76</v>
      </c>
      <c r="C80" s="3">
        <f>C79</f>
        <v>0</v>
      </c>
      <c r="D80" s="3">
        <f>D79+C80</f>
        <v>6750</v>
      </c>
      <c r="E80" s="3"/>
      <c r="F80" s="3">
        <f ca="1">($O$3*F79+(1-$O$3)*(RANDBETWEEN($P$3,$Q$3)+F79))</f>
        <v>24.068000000000026</v>
      </c>
      <c r="G80" s="11">
        <f ca="1">(C80+E80)/F80+G79</f>
        <v>392.12392684704326</v>
      </c>
      <c r="H80" s="3">
        <v>0</v>
      </c>
      <c r="I80" s="3">
        <f ca="1">C80+H80+I79</f>
        <v>8524.3084997510632</v>
      </c>
      <c r="J80" s="12">
        <f>H80/D79</f>
        <v>0</v>
      </c>
      <c r="K80" s="13">
        <f>(1+J80)^12 - 1</f>
        <v>0</v>
      </c>
      <c r="L80" s="13">
        <f ca="1">(I80-D80)/D80</f>
        <v>0.26286051848163899</v>
      </c>
      <c r="M80" s="21"/>
      <c r="N80" s="21"/>
      <c r="O80" s="21"/>
      <c r="P80" s="21"/>
      <c r="Q80" s="21"/>
    </row>
    <row r="81" spans="1:17" hidden="1" outlineLevel="1">
      <c r="A81" s="22">
        <f>B81/12</f>
        <v>6.416666666666667</v>
      </c>
      <c r="B81" s="21">
        <v>77</v>
      </c>
      <c r="C81" s="3">
        <f>C80</f>
        <v>0</v>
      </c>
      <c r="D81" s="3">
        <f>D80+C81</f>
        <v>6750</v>
      </c>
      <c r="E81" s="3"/>
      <c r="F81" s="3">
        <f ca="1">($O$3*F80+(1-$O$3)*(RANDBETWEEN($P$3,$Q$3)+F80))</f>
        <v>24.380000000000027</v>
      </c>
      <c r="G81" s="11">
        <f ca="1">(C81+E81)/F81+G80</f>
        <v>392.12392684704326</v>
      </c>
      <c r="H81" s="3">
        <f ca="1">G80*$H$2</f>
        <v>98.030981711760816</v>
      </c>
      <c r="I81" s="3">
        <f ca="1">C81+H81+I80</f>
        <v>8622.3394814628246</v>
      </c>
      <c r="J81" s="12">
        <f ca="1">H81/D80</f>
        <v>1.4523108401742342E-2</v>
      </c>
      <c r="K81" s="13">
        <f ca="1">(1+J81)^12 - 1</f>
        <v>0.18889451661278778</v>
      </c>
      <c r="L81" s="13">
        <f ca="1">(I81-D81)/D81</f>
        <v>0.27738362688338142</v>
      </c>
      <c r="M81" s="21"/>
      <c r="N81" s="21"/>
      <c r="O81" s="21"/>
      <c r="P81" s="21"/>
      <c r="Q81" s="21"/>
    </row>
    <row r="82" spans="1:17" hidden="1" outlineLevel="1">
      <c r="A82" s="22">
        <f>B82/12</f>
        <v>6.5</v>
      </c>
      <c r="B82" s="21">
        <v>78</v>
      </c>
      <c r="C82" s="3">
        <f>C81</f>
        <v>0</v>
      </c>
      <c r="D82" s="3">
        <f>D81+C82</f>
        <v>6750</v>
      </c>
      <c r="E82" s="3"/>
      <c r="F82" s="3">
        <f ca="1">($O$3*F81+(1-$O$3)*(RANDBETWEEN($P$3,$Q$3)+F81))</f>
        <v>24.53600000000003</v>
      </c>
      <c r="G82" s="11">
        <f ca="1">(C82+E82)/F82+G81</f>
        <v>392.12392684704326</v>
      </c>
      <c r="H82" s="3">
        <v>0</v>
      </c>
      <c r="I82" s="3">
        <f ca="1">C82+H82+I81</f>
        <v>8622.3394814628246</v>
      </c>
      <c r="J82" s="12">
        <f>H82/D81</f>
        <v>0</v>
      </c>
      <c r="K82" s="13">
        <f>(1+J82)^12 - 1</f>
        <v>0</v>
      </c>
      <c r="L82" s="13">
        <f ca="1">(I82-D82)/D82</f>
        <v>0.27738362688338142</v>
      </c>
      <c r="M82" s="21"/>
      <c r="N82" s="21"/>
      <c r="O82" s="21"/>
      <c r="P82" s="21"/>
      <c r="Q82" s="21"/>
    </row>
    <row r="83" spans="1:17" hidden="1" outlineLevel="1">
      <c r="A83" s="22">
        <f>B83/12</f>
        <v>6.583333333333333</v>
      </c>
      <c r="B83" s="21">
        <v>79</v>
      </c>
      <c r="C83" s="3">
        <f>C82</f>
        <v>0</v>
      </c>
      <c r="D83" s="3">
        <f>D82+C83</f>
        <v>6750</v>
      </c>
      <c r="E83" s="3"/>
      <c r="F83" s="3">
        <f ca="1">($O$3*F82+(1-$O$3)*(RANDBETWEEN($P$3,$Q$3)+F82))</f>
        <v>24.53600000000003</v>
      </c>
      <c r="G83" s="11">
        <f ca="1">(C83+E83)/F83+G82</f>
        <v>392.12392684704326</v>
      </c>
      <c r="H83" s="3">
        <v>0</v>
      </c>
      <c r="I83" s="3">
        <f ca="1">C83+H83+I82</f>
        <v>8622.3394814628246</v>
      </c>
      <c r="J83" s="12">
        <f>H83/D82</f>
        <v>0</v>
      </c>
      <c r="K83" s="13">
        <f>(1+J83)^12 - 1</f>
        <v>0</v>
      </c>
      <c r="L83" s="13">
        <f ca="1">(I83-D83)/D83</f>
        <v>0.27738362688338142</v>
      </c>
      <c r="M83" s="21"/>
      <c r="N83" s="21"/>
      <c r="O83" s="21"/>
      <c r="P83" s="21"/>
      <c r="Q83" s="21"/>
    </row>
    <row r="84" spans="1:17" hidden="1" outlineLevel="1">
      <c r="A84" s="22">
        <f>B84/12</f>
        <v>6.666666666666667</v>
      </c>
      <c r="B84" s="21">
        <v>80</v>
      </c>
      <c r="C84" s="3">
        <f>C83</f>
        <v>0</v>
      </c>
      <c r="D84" s="3">
        <f>D83+C84</f>
        <v>6750</v>
      </c>
      <c r="E84" s="3"/>
      <c r="F84" s="3">
        <f ca="1">($O$3*F83+(1-$O$3)*(RANDBETWEEN($P$3,$Q$3)+F83))</f>
        <v>24.53600000000003</v>
      </c>
      <c r="G84" s="11">
        <f ca="1">(C84+E84)/F84+G83</f>
        <v>392.12392684704326</v>
      </c>
      <c r="H84" s="3">
        <f ca="1">G83*$H$2</f>
        <v>98.030981711760816</v>
      </c>
      <c r="I84" s="3">
        <f ca="1">C84+H84+I83</f>
        <v>8720.3704631745859</v>
      </c>
      <c r="J84" s="12">
        <f ca="1">H84/D83</f>
        <v>1.4523108401742342E-2</v>
      </c>
      <c r="K84" s="13">
        <f ca="1">(1+J84)^12 - 1</f>
        <v>0.18889451661278778</v>
      </c>
      <c r="L84" s="13">
        <f ca="1">(I84-D84)/D84</f>
        <v>0.29190673528512384</v>
      </c>
      <c r="M84" s="21"/>
      <c r="N84" s="21"/>
      <c r="O84" s="21"/>
      <c r="P84" s="21"/>
      <c r="Q84" s="21"/>
    </row>
    <row r="85" spans="1:17" hidden="1" outlineLevel="1">
      <c r="A85" s="22">
        <f>B85/12</f>
        <v>6.75</v>
      </c>
      <c r="B85" s="21">
        <v>81</v>
      </c>
      <c r="C85" s="3">
        <f>C84</f>
        <v>0</v>
      </c>
      <c r="D85" s="3">
        <f>D84+C85</f>
        <v>6750</v>
      </c>
      <c r="E85" s="3"/>
      <c r="F85" s="3">
        <f ca="1">($O$3*F84+(1-$O$3)*(RANDBETWEEN($P$3,$Q$3)+F84))</f>
        <v>24.692000000000029</v>
      </c>
      <c r="G85" s="11">
        <f ca="1">(C85+E85)/F85+G84</f>
        <v>392.12392684704326</v>
      </c>
      <c r="H85" s="3">
        <v>0</v>
      </c>
      <c r="I85" s="3">
        <f ca="1">C85+H85+I84</f>
        <v>8720.3704631745859</v>
      </c>
      <c r="J85" s="12">
        <f>H85/D84</f>
        <v>0</v>
      </c>
      <c r="K85" s="13">
        <f>(1+J85)^12 - 1</f>
        <v>0</v>
      </c>
      <c r="L85" s="13">
        <f ca="1">(I85-D85)/D85</f>
        <v>0.29190673528512384</v>
      </c>
      <c r="M85" s="21"/>
      <c r="N85" s="21"/>
      <c r="O85" s="21"/>
      <c r="P85" s="21"/>
      <c r="Q85" s="21"/>
    </row>
    <row r="86" spans="1:17" hidden="1" outlineLevel="1">
      <c r="A86" s="22">
        <f>B86/12</f>
        <v>6.833333333333333</v>
      </c>
      <c r="B86" s="21">
        <v>82</v>
      </c>
      <c r="C86" s="3">
        <f>C85</f>
        <v>0</v>
      </c>
      <c r="D86" s="3">
        <f>D85+C86</f>
        <v>6750</v>
      </c>
      <c r="E86" s="3"/>
      <c r="F86" s="3">
        <f ca="1">($O$3*F85+(1-$O$3)*(RANDBETWEEN($P$3,$Q$3)+F85))</f>
        <v>24.848000000000027</v>
      </c>
      <c r="G86" s="11">
        <f ca="1">(C86+E86)/F86+G85</f>
        <v>392.12392684704326</v>
      </c>
      <c r="H86" s="3">
        <v>0</v>
      </c>
      <c r="I86" s="3">
        <f ca="1">C86+H86+I85</f>
        <v>8720.3704631745859</v>
      </c>
      <c r="J86" s="12">
        <f>H86/D85</f>
        <v>0</v>
      </c>
      <c r="K86" s="13">
        <f>(1+J86)^12 - 1</f>
        <v>0</v>
      </c>
      <c r="L86" s="13">
        <f ca="1">(I86-D86)/D86</f>
        <v>0.29190673528512384</v>
      </c>
      <c r="M86" s="21"/>
      <c r="N86" s="21"/>
      <c r="O86" s="21"/>
      <c r="P86" s="21"/>
      <c r="Q86" s="21"/>
    </row>
    <row r="87" spans="1:17" hidden="1" outlineLevel="1">
      <c r="A87" s="22">
        <f>B87/12</f>
        <v>6.916666666666667</v>
      </c>
      <c r="B87" s="21">
        <v>83</v>
      </c>
      <c r="C87" s="3">
        <f>C86</f>
        <v>0</v>
      </c>
      <c r="D87" s="3">
        <f>D86+C87</f>
        <v>6750</v>
      </c>
      <c r="E87" s="3"/>
      <c r="F87" s="3">
        <f ca="1">($O$3*F86+(1-$O$3)*(RANDBETWEEN($P$3,$Q$3)+F86))</f>
        <v>25.004000000000026</v>
      </c>
      <c r="G87" s="11">
        <f ca="1">(C87+E87)/F87+G86</f>
        <v>392.12392684704326</v>
      </c>
      <c r="H87" s="3">
        <f ca="1">G86*$H$2</f>
        <v>98.030981711760816</v>
      </c>
      <c r="I87" s="3">
        <f ca="1">C87+H87+I86</f>
        <v>8818.4014448863472</v>
      </c>
      <c r="J87" s="12">
        <f ca="1">H87/D86</f>
        <v>1.4523108401742342E-2</v>
      </c>
      <c r="K87" s="13">
        <f ca="1">(1+J87)^12 - 1</f>
        <v>0.18889451661278778</v>
      </c>
      <c r="L87" s="13">
        <f ca="1">(I87-D87)/D87</f>
        <v>0.30642984368686627</v>
      </c>
      <c r="M87" s="21"/>
      <c r="N87" s="21"/>
      <c r="O87" s="21"/>
      <c r="P87" s="21"/>
      <c r="Q87" s="21"/>
    </row>
    <row r="88" spans="1:17" collapsed="1">
      <c r="A88" s="14">
        <f>B88/12</f>
        <v>7</v>
      </c>
      <c r="B88" s="15">
        <v>84</v>
      </c>
      <c r="C88" s="16">
        <f>C87</f>
        <v>0</v>
      </c>
      <c r="D88" s="16">
        <f>D87+C87</f>
        <v>6750</v>
      </c>
      <c r="E88" s="16">
        <f ca="1">SUM(H77:H88)</f>
        <v>392.12392684704326</v>
      </c>
      <c r="F88" s="16">
        <f ca="1">($O$3*F87+(1-$O$3)*(RANDBETWEEN($P$3,$Q$3)+F87))</f>
        <v>25.316000000000027</v>
      </c>
      <c r="G88" s="17">
        <f ca="1">(C88+E88)/F88+G87</f>
        <v>407.61310076263192</v>
      </c>
      <c r="H88" s="16">
        <v>0</v>
      </c>
      <c r="I88" s="16">
        <f ca="1">C88+H88+I87</f>
        <v>8818.4014448863472</v>
      </c>
      <c r="J88" s="18">
        <f>H88/D87</f>
        <v>0</v>
      </c>
      <c r="K88" s="18">
        <f>(1+J88)^12 - 1</f>
        <v>0</v>
      </c>
      <c r="L88" s="18">
        <f ca="1">(I88-D88)/D88</f>
        <v>0.30642984368686627</v>
      </c>
      <c r="M88" s="21"/>
      <c r="N88" s="21"/>
      <c r="O88" s="21"/>
      <c r="P88" s="21"/>
      <c r="Q88" s="21"/>
    </row>
    <row r="89" spans="1:17" hidden="1" outlineLevel="1">
      <c r="A89" s="22">
        <f>B89/12</f>
        <v>7.083333333333333</v>
      </c>
      <c r="B89" s="21">
        <v>85</v>
      </c>
      <c r="C89" s="3">
        <f>C88</f>
        <v>0</v>
      </c>
      <c r="D89" s="3">
        <f>D88+C89</f>
        <v>6750</v>
      </c>
      <c r="E89" s="3"/>
      <c r="F89" s="3">
        <f ca="1">($O$3*F88+(1-$O$3)*(RANDBETWEEN($P$3,$Q$3)+F88))</f>
        <v>25.628000000000029</v>
      </c>
      <c r="G89" s="11">
        <f ca="1">(C89+E89)/F89+G88</f>
        <v>407.61310076263192</v>
      </c>
      <c r="H89" s="3">
        <v>0</v>
      </c>
      <c r="I89" s="3">
        <f ca="1">C89+H89+I88</f>
        <v>8818.4014448863472</v>
      </c>
      <c r="J89" s="12">
        <f>H89/D88</f>
        <v>0</v>
      </c>
      <c r="K89" s="13">
        <f>(1+J89)^12 - 1</f>
        <v>0</v>
      </c>
      <c r="L89" s="13">
        <f ca="1">(I89-D89)/D89</f>
        <v>0.30642984368686627</v>
      </c>
      <c r="M89" s="21"/>
      <c r="N89" s="21"/>
      <c r="O89" s="21"/>
      <c r="P89" s="21"/>
      <c r="Q89" s="21"/>
    </row>
    <row r="90" spans="1:17" hidden="1" outlineLevel="1">
      <c r="A90" s="22">
        <f>B90/12</f>
        <v>7.166666666666667</v>
      </c>
      <c r="B90" s="21">
        <v>86</v>
      </c>
      <c r="C90" s="3">
        <f>C89</f>
        <v>0</v>
      </c>
      <c r="D90" s="3">
        <f>D89+C90</f>
        <v>6750</v>
      </c>
      <c r="E90" s="3"/>
      <c r="F90" s="3">
        <f ca="1">($O$3*F89+(1-$O$3)*(RANDBETWEEN($P$3,$Q$3)+F89))</f>
        <v>25.316000000000031</v>
      </c>
      <c r="G90" s="11">
        <f ca="1">(C90+E90)/F90+G89</f>
        <v>407.61310076263192</v>
      </c>
      <c r="H90" s="3">
        <f ca="1">G89*$H$2</f>
        <v>101.90327519065798</v>
      </c>
      <c r="I90" s="3">
        <f ca="1">C90+H90+I89</f>
        <v>8920.3047200770052</v>
      </c>
      <c r="J90" s="12">
        <f ca="1">H90/D89</f>
        <v>1.5096781509727108E-2</v>
      </c>
      <c r="K90" s="13">
        <f ca="1">(1+J90)^12 - 1</f>
        <v>0.19698693325400796</v>
      </c>
      <c r="L90" s="13">
        <f ca="1">(I90-D90)/D90</f>
        <v>0.32152662519659336</v>
      </c>
      <c r="M90" s="21"/>
      <c r="N90" s="21"/>
      <c r="O90" s="21"/>
      <c r="P90" s="21"/>
      <c r="Q90" s="21"/>
    </row>
    <row r="91" spans="1:17" hidden="1" outlineLevel="1">
      <c r="A91" s="22">
        <f>B91/12</f>
        <v>7.25</v>
      </c>
      <c r="B91" s="21">
        <v>87</v>
      </c>
      <c r="C91" s="3">
        <f>C90</f>
        <v>0</v>
      </c>
      <c r="D91" s="3">
        <f>D90+C91</f>
        <v>6750</v>
      </c>
      <c r="E91" s="3"/>
      <c r="F91" s="3">
        <f ca="1">($O$3*F90+(1-$O$3)*(RANDBETWEEN($P$3,$Q$3)+F90))</f>
        <v>25.628000000000032</v>
      </c>
      <c r="G91" s="11">
        <f ca="1">(C91+E91)/F91+G90</f>
        <v>407.61310076263192</v>
      </c>
      <c r="H91" s="3">
        <v>0</v>
      </c>
      <c r="I91" s="3">
        <f ca="1">C91+H91+I90</f>
        <v>8920.3047200770052</v>
      </c>
      <c r="J91" s="12">
        <f>H91/D90</f>
        <v>0</v>
      </c>
      <c r="K91" s="13">
        <f>(1+J91)^12 - 1</f>
        <v>0</v>
      </c>
      <c r="L91" s="13">
        <f ca="1">(I91-D91)/D91</f>
        <v>0.32152662519659336</v>
      </c>
      <c r="M91" s="21"/>
      <c r="N91" s="21"/>
      <c r="O91" s="21"/>
      <c r="P91" s="21"/>
      <c r="Q91" s="21"/>
    </row>
    <row r="92" spans="1:17" hidden="1" outlineLevel="1">
      <c r="A92" s="22">
        <f>B92/12</f>
        <v>7.333333333333333</v>
      </c>
      <c r="B92" s="21">
        <v>88</v>
      </c>
      <c r="C92" s="3">
        <f>C91</f>
        <v>0</v>
      </c>
      <c r="D92" s="3">
        <f>D91+C92</f>
        <v>6750</v>
      </c>
      <c r="E92" s="3"/>
      <c r="F92" s="3">
        <f ca="1">($O$3*F91+(1-$O$3)*(RANDBETWEEN($P$3,$Q$3)+F91))</f>
        <v>25.628000000000029</v>
      </c>
      <c r="G92" s="11">
        <f ca="1">(C92+E92)/F92+G91</f>
        <v>407.61310076263192</v>
      </c>
      <c r="H92" s="3">
        <v>0</v>
      </c>
      <c r="I92" s="3">
        <f ca="1">C92+H92+I91</f>
        <v>8920.3047200770052</v>
      </c>
      <c r="J92" s="12">
        <f>H92/D91</f>
        <v>0</v>
      </c>
      <c r="K92" s="13">
        <f>(1+J92)^12 - 1</f>
        <v>0</v>
      </c>
      <c r="L92" s="13">
        <f ca="1">(I92-D92)/D92</f>
        <v>0.32152662519659336</v>
      </c>
      <c r="M92" s="21"/>
      <c r="N92" s="21"/>
      <c r="O92" s="21"/>
      <c r="P92" s="21"/>
      <c r="Q92" s="21"/>
    </row>
    <row r="93" spans="1:17" hidden="1" outlineLevel="1">
      <c r="A93" s="22">
        <f>B93/12</f>
        <v>7.416666666666667</v>
      </c>
      <c r="B93" s="21">
        <v>89</v>
      </c>
      <c r="C93" s="3">
        <f>C92</f>
        <v>0</v>
      </c>
      <c r="D93" s="3">
        <f>D92+C93</f>
        <v>6750</v>
      </c>
      <c r="E93" s="3"/>
      <c r="F93" s="3">
        <f ca="1">($O$3*F92+(1-$O$3)*(RANDBETWEEN($P$3,$Q$3)+F92))</f>
        <v>25.316000000000031</v>
      </c>
      <c r="G93" s="11">
        <f ca="1">(C93+E93)/F93+G92</f>
        <v>407.61310076263192</v>
      </c>
      <c r="H93" s="3">
        <f ca="1">G92*$H$2</f>
        <v>101.90327519065798</v>
      </c>
      <c r="I93" s="3">
        <f ca="1">C93+H93+I92</f>
        <v>9022.2079952676631</v>
      </c>
      <c r="J93" s="12">
        <f ca="1">H93/D92</f>
        <v>1.5096781509727108E-2</v>
      </c>
      <c r="K93" s="13">
        <f ca="1">(1+J93)^12 - 1</f>
        <v>0.19698693325400796</v>
      </c>
      <c r="L93" s="13">
        <f ca="1">(I93-D93)/D93</f>
        <v>0.33662340670632046</v>
      </c>
      <c r="M93" s="21"/>
      <c r="N93" s="21"/>
      <c r="O93" s="21"/>
      <c r="P93" s="21"/>
      <c r="Q93" s="21"/>
    </row>
    <row r="94" spans="1:17" hidden="1" outlineLevel="1">
      <c r="A94" s="22">
        <f>B94/12</f>
        <v>7.5</v>
      </c>
      <c r="B94" s="21">
        <v>90</v>
      </c>
      <c r="C94" s="3">
        <f>C93</f>
        <v>0</v>
      </c>
      <c r="D94" s="3">
        <f>D93+C94</f>
        <v>6750</v>
      </c>
      <c r="E94" s="3"/>
      <c r="F94" s="3">
        <f ca="1">($O$3*F93+(1-$O$3)*(RANDBETWEEN($P$3,$Q$3)+F93))</f>
        <v>25.472000000000033</v>
      </c>
      <c r="G94" s="11">
        <f ca="1">(C94+E94)/F94+G93</f>
        <v>407.61310076263192</v>
      </c>
      <c r="H94" s="3">
        <v>0</v>
      </c>
      <c r="I94" s="3">
        <f ca="1">C94+H94+I93</f>
        <v>9022.2079952676631</v>
      </c>
      <c r="J94" s="12">
        <f>H94/D93</f>
        <v>0</v>
      </c>
      <c r="K94" s="13">
        <f>(1+J94)^12 - 1</f>
        <v>0</v>
      </c>
      <c r="L94" s="13">
        <f ca="1">(I94-D94)/D94</f>
        <v>0.33662340670632046</v>
      </c>
      <c r="M94" s="21"/>
      <c r="N94" s="21"/>
      <c r="O94" s="21"/>
      <c r="P94" s="21"/>
      <c r="Q94" s="21"/>
    </row>
    <row r="95" spans="1:17" hidden="1" outlineLevel="1">
      <c r="A95" s="22">
        <f>B95/12</f>
        <v>7.583333333333333</v>
      </c>
      <c r="B95" s="21">
        <v>91</v>
      </c>
      <c r="C95" s="3">
        <f>C94</f>
        <v>0</v>
      </c>
      <c r="D95" s="3">
        <f>D94+C95</f>
        <v>6750</v>
      </c>
      <c r="E95" s="3"/>
      <c r="F95" s="3">
        <f ca="1">($O$3*F94+(1-$O$3)*(RANDBETWEEN($P$3,$Q$3)+F94))</f>
        <v>25.160000000000032</v>
      </c>
      <c r="G95" s="11">
        <f ca="1">(C95+E95)/F95+G94</f>
        <v>407.61310076263192</v>
      </c>
      <c r="H95" s="3">
        <v>0</v>
      </c>
      <c r="I95" s="3">
        <f ca="1">C95+H95+I94</f>
        <v>9022.2079952676631</v>
      </c>
      <c r="J95" s="12">
        <f>H95/D94</f>
        <v>0</v>
      </c>
      <c r="K95" s="13">
        <f>(1+J95)^12 - 1</f>
        <v>0</v>
      </c>
      <c r="L95" s="13">
        <f ca="1">(I95-D95)/D95</f>
        <v>0.33662340670632046</v>
      </c>
      <c r="M95" s="21"/>
      <c r="N95" s="21"/>
      <c r="O95" s="21"/>
      <c r="P95" s="21"/>
      <c r="Q95" s="21"/>
    </row>
    <row r="96" spans="1:17" hidden="1" outlineLevel="1">
      <c r="A96" s="22">
        <f>B96/12</f>
        <v>7.666666666666667</v>
      </c>
      <c r="B96" s="21">
        <v>92</v>
      </c>
      <c r="C96" s="3">
        <f>C95</f>
        <v>0</v>
      </c>
      <c r="D96" s="3">
        <f>D95+C96</f>
        <v>6750</v>
      </c>
      <c r="E96" s="3"/>
      <c r="F96" s="3">
        <f ca="1">($O$3*F95+(1-$O$3)*(RANDBETWEEN($P$3,$Q$3)+F95))</f>
        <v>25.472000000000033</v>
      </c>
      <c r="G96" s="11">
        <f ca="1">(C96+E96)/F96+G95</f>
        <v>407.61310076263192</v>
      </c>
      <c r="H96" s="3">
        <f ca="1">G95*$H$2</f>
        <v>101.90327519065798</v>
      </c>
      <c r="I96" s="3">
        <f ca="1">C96+H96+I95</f>
        <v>9124.1112704583211</v>
      </c>
      <c r="J96" s="12">
        <f ca="1">H96/D95</f>
        <v>1.5096781509727108E-2</v>
      </c>
      <c r="K96" s="13">
        <f ca="1">(1+J96)^12 - 1</f>
        <v>0.19698693325400796</v>
      </c>
      <c r="L96" s="13">
        <f ca="1">(I96-D96)/D96</f>
        <v>0.35172018821604756</v>
      </c>
      <c r="M96" s="21"/>
      <c r="N96" s="21"/>
      <c r="O96" s="21"/>
      <c r="P96" s="21"/>
      <c r="Q96" s="21"/>
    </row>
    <row r="97" spans="1:17" hidden="1" outlineLevel="1">
      <c r="A97" s="22">
        <f>B97/12</f>
        <v>7.75</v>
      </c>
      <c r="B97" s="21">
        <v>93</v>
      </c>
      <c r="C97" s="3">
        <f>C96</f>
        <v>0</v>
      </c>
      <c r="D97" s="3">
        <f>D96+C97</f>
        <v>6750</v>
      </c>
      <c r="E97" s="3"/>
      <c r="F97" s="3">
        <f ca="1">($O$3*F96+(1-$O$3)*(RANDBETWEEN($P$3,$Q$3)+F96))</f>
        <v>25.160000000000032</v>
      </c>
      <c r="G97" s="11">
        <f ca="1">(C97+E97)/F97+G96</f>
        <v>407.61310076263192</v>
      </c>
      <c r="H97" s="3">
        <v>0</v>
      </c>
      <c r="I97" s="3">
        <f ca="1">C97+H97+I96</f>
        <v>9124.1112704583211</v>
      </c>
      <c r="J97" s="12">
        <f>H97/D96</f>
        <v>0</v>
      </c>
      <c r="K97" s="13">
        <f>(1+J97)^12 - 1</f>
        <v>0</v>
      </c>
      <c r="L97" s="13">
        <f ca="1">(I97-D97)/D97</f>
        <v>0.35172018821604756</v>
      </c>
      <c r="M97" s="21"/>
      <c r="N97" s="21"/>
      <c r="O97" s="21"/>
      <c r="P97" s="21"/>
      <c r="Q97" s="21"/>
    </row>
    <row r="98" spans="1:17" hidden="1" outlineLevel="1">
      <c r="A98" s="22">
        <f>B98/12</f>
        <v>7.833333333333333</v>
      </c>
      <c r="B98" s="21">
        <v>94</v>
      </c>
      <c r="C98" s="3">
        <f>C97</f>
        <v>0</v>
      </c>
      <c r="D98" s="3">
        <f>D97+C98</f>
        <v>6750</v>
      </c>
      <c r="E98" s="3"/>
      <c r="F98" s="3">
        <f ca="1">($O$3*F97+(1-$O$3)*(RANDBETWEEN($P$3,$Q$3)+F97))</f>
        <v>25.160000000000032</v>
      </c>
      <c r="G98" s="11">
        <f ca="1">(C98+E98)/F98+G97</f>
        <v>407.61310076263192</v>
      </c>
      <c r="H98" s="3">
        <v>0</v>
      </c>
      <c r="I98" s="3">
        <f ca="1">C98+H98+I97</f>
        <v>9124.1112704583211</v>
      </c>
      <c r="J98" s="12">
        <f>H98/D97</f>
        <v>0</v>
      </c>
      <c r="K98" s="13">
        <f>(1+J98)^12 - 1</f>
        <v>0</v>
      </c>
      <c r="L98" s="13">
        <f ca="1">(I98-D98)/D98</f>
        <v>0.35172018821604756</v>
      </c>
      <c r="M98" s="21"/>
      <c r="N98" s="21"/>
      <c r="O98" s="21"/>
      <c r="P98" s="21"/>
      <c r="Q98" s="21"/>
    </row>
    <row r="99" spans="1:17" hidden="1" outlineLevel="1">
      <c r="A99" s="22">
        <f>B99/12</f>
        <v>7.916666666666667</v>
      </c>
      <c r="B99" s="21">
        <v>95</v>
      </c>
      <c r="C99" s="3">
        <f>C98</f>
        <v>0</v>
      </c>
      <c r="D99" s="3">
        <f>D98+C99</f>
        <v>6750</v>
      </c>
      <c r="E99" s="3"/>
      <c r="F99" s="3">
        <f ca="1">($O$3*F98+(1-$O$3)*(RANDBETWEEN($P$3,$Q$3)+F98))</f>
        <v>25.316000000000031</v>
      </c>
      <c r="G99" s="11">
        <f ca="1">(C99+E99)/F99+G98</f>
        <v>407.61310076263192</v>
      </c>
      <c r="H99" s="3">
        <f ca="1">G98*$H$2</f>
        <v>101.90327519065798</v>
      </c>
      <c r="I99" s="3">
        <f ca="1">C99+H99+I98</f>
        <v>9226.014545648979</v>
      </c>
      <c r="J99" s="12">
        <f ca="1">H99/D98</f>
        <v>1.5096781509727108E-2</v>
      </c>
      <c r="K99" s="13">
        <f ca="1">(1+J99)^12 - 1</f>
        <v>0.19698693325400796</v>
      </c>
      <c r="L99" s="13">
        <f ca="1">(I99-D99)/D99</f>
        <v>0.36681696972577466</v>
      </c>
      <c r="M99" s="21"/>
      <c r="N99" s="21"/>
      <c r="O99" s="21"/>
      <c r="P99" s="21"/>
      <c r="Q99" s="21"/>
    </row>
    <row r="100" spans="1:17" collapsed="1">
      <c r="A100" s="14">
        <f>B100/12</f>
        <v>8</v>
      </c>
      <c r="B100" s="15">
        <v>96</v>
      </c>
      <c r="C100" s="16">
        <f>C99</f>
        <v>0</v>
      </c>
      <c r="D100" s="16">
        <f>D99+C99</f>
        <v>6750</v>
      </c>
      <c r="E100" s="16">
        <f ca="1">SUM(H89:H100)</f>
        <v>407.61310076263192</v>
      </c>
      <c r="F100" s="16">
        <f ca="1">($O$3*F99+(1-$O$3)*(RANDBETWEEN($P$3,$Q$3)+F99))</f>
        <v>25.160000000000032</v>
      </c>
      <c r="G100" s="17">
        <f ca="1">(C100+E100)/F100+G99</f>
        <v>423.81393942569355</v>
      </c>
      <c r="H100" s="16">
        <v>0</v>
      </c>
      <c r="I100" s="16">
        <f ca="1">C100+H100+I99</f>
        <v>9226.014545648979</v>
      </c>
      <c r="J100" s="18">
        <f>H100/D99</f>
        <v>0</v>
      </c>
      <c r="K100" s="18">
        <f>(1+J100)^12 - 1</f>
        <v>0</v>
      </c>
      <c r="L100" s="18">
        <f ca="1">(I100-D100)/D100</f>
        <v>0.36681696972577466</v>
      </c>
      <c r="M100" s="21"/>
      <c r="N100" s="21"/>
      <c r="O100" s="21"/>
      <c r="P100" s="21"/>
      <c r="Q100" s="21"/>
    </row>
    <row r="101" spans="1:17" hidden="1" outlineLevel="1">
      <c r="A101" s="22">
        <f>B101/12</f>
        <v>8.0833333333333339</v>
      </c>
      <c r="B101" s="21">
        <v>97</v>
      </c>
      <c r="C101" s="3">
        <f>C100</f>
        <v>0</v>
      </c>
      <c r="D101" s="3">
        <f>D100+C101</f>
        <v>6750</v>
      </c>
      <c r="E101" s="3"/>
      <c r="F101" s="3">
        <f ca="1">($O$3*F100+(1-$O$3)*(RANDBETWEEN($P$3,$Q$3)+F100))</f>
        <v>25.316000000000031</v>
      </c>
      <c r="G101" s="11">
        <f ca="1">(C101+E101)/F101+G100</f>
        <v>423.81393942569355</v>
      </c>
      <c r="H101" s="3">
        <v>0</v>
      </c>
      <c r="I101" s="3">
        <f ca="1">C101+H101+I100</f>
        <v>9226.014545648979</v>
      </c>
      <c r="J101" s="12">
        <f>H101/D100</f>
        <v>0</v>
      </c>
      <c r="K101" s="13">
        <f>(1+J101)^12 - 1</f>
        <v>0</v>
      </c>
      <c r="L101" s="13">
        <f ca="1">(I101-D101)/D101</f>
        <v>0.36681696972577466</v>
      </c>
      <c r="M101" s="21"/>
      <c r="N101" s="21"/>
      <c r="O101" s="21"/>
      <c r="P101" s="21"/>
      <c r="Q101" s="21"/>
    </row>
    <row r="102" spans="1:17" hidden="1" outlineLevel="1">
      <c r="A102" s="22">
        <f>B102/12</f>
        <v>8.1666666666666661</v>
      </c>
      <c r="B102" s="21">
        <v>98</v>
      </c>
      <c r="C102" s="3">
        <f>C101</f>
        <v>0</v>
      </c>
      <c r="D102" s="3">
        <f>D101+C102</f>
        <v>6750</v>
      </c>
      <c r="E102" s="3"/>
      <c r="F102" s="3">
        <f ca="1">($O$3*F101+(1-$O$3)*(RANDBETWEEN($P$3,$Q$3)+F101))</f>
        <v>25.316000000000031</v>
      </c>
      <c r="G102" s="11">
        <f ca="1">(C102+E102)/F102+G101</f>
        <v>423.81393942569355</v>
      </c>
      <c r="H102" s="3">
        <f ca="1">G101*$H$2</f>
        <v>105.95348485642339</v>
      </c>
      <c r="I102" s="3">
        <f ca="1">C102+H102+I101</f>
        <v>9331.9680305054026</v>
      </c>
      <c r="J102" s="12">
        <f ca="1">H102/D101</f>
        <v>1.5696812571321984E-2</v>
      </c>
      <c r="K102" s="13">
        <f ca="1">(1+J102)^12 - 1</f>
        <v>0.20550516310338862</v>
      </c>
      <c r="L102" s="13">
        <f ca="1">(I102-D102)/D102</f>
        <v>0.38251378229709665</v>
      </c>
      <c r="M102" s="21"/>
      <c r="N102" s="21"/>
      <c r="O102" s="21"/>
      <c r="P102" s="21"/>
      <c r="Q102" s="21"/>
    </row>
    <row r="103" spans="1:17" hidden="1" outlineLevel="1">
      <c r="A103" s="22">
        <f>B103/12</f>
        <v>8.25</v>
      </c>
      <c r="B103" s="21">
        <v>99</v>
      </c>
      <c r="C103" s="3">
        <f>C102</f>
        <v>0</v>
      </c>
      <c r="D103" s="3">
        <f>D102+C103</f>
        <v>6750</v>
      </c>
      <c r="E103" s="3"/>
      <c r="F103" s="3">
        <f ca="1">($O$3*F102+(1-$O$3)*(RANDBETWEEN($P$3,$Q$3)+F102))</f>
        <v>25.316000000000031</v>
      </c>
      <c r="G103" s="11">
        <f ca="1">(C103+E103)/F103+G102</f>
        <v>423.81393942569355</v>
      </c>
      <c r="H103" s="3">
        <v>0</v>
      </c>
      <c r="I103" s="3">
        <f ca="1">C103+H103+I102</f>
        <v>9331.9680305054026</v>
      </c>
      <c r="J103" s="12">
        <f>H103/D102</f>
        <v>0</v>
      </c>
      <c r="K103" s="13">
        <f>(1+J103)^12 - 1</f>
        <v>0</v>
      </c>
      <c r="L103" s="13">
        <f ca="1">(I103-D103)/D103</f>
        <v>0.38251378229709665</v>
      </c>
      <c r="M103" s="21"/>
      <c r="N103" s="21"/>
      <c r="O103" s="21"/>
      <c r="P103" s="21"/>
      <c r="Q103" s="21"/>
    </row>
    <row r="104" spans="1:17" hidden="1" outlineLevel="1">
      <c r="A104" s="22">
        <f>B104/12</f>
        <v>8.3333333333333339</v>
      </c>
      <c r="B104" s="21">
        <v>100</v>
      </c>
      <c r="C104" s="3">
        <f>C103</f>
        <v>0</v>
      </c>
      <c r="D104" s="3">
        <f>D103+C104</f>
        <v>6750</v>
      </c>
      <c r="E104" s="3"/>
      <c r="F104" s="3">
        <f ca="1">($O$3*F103+(1-$O$3)*(RANDBETWEEN($P$3,$Q$3)+F103))</f>
        <v>25.628000000000032</v>
      </c>
      <c r="G104" s="11">
        <f ca="1">(C104+E104)/F104+G103</f>
        <v>423.81393942569355</v>
      </c>
      <c r="H104" s="3">
        <v>0</v>
      </c>
      <c r="I104" s="3">
        <f ca="1">C104+H104+I103</f>
        <v>9331.9680305054026</v>
      </c>
      <c r="J104" s="12">
        <f>H104/D103</f>
        <v>0</v>
      </c>
      <c r="K104" s="13">
        <f>(1+J104)^12 - 1</f>
        <v>0</v>
      </c>
      <c r="L104" s="13">
        <f ca="1">(I104-D104)/D104</f>
        <v>0.38251378229709665</v>
      </c>
      <c r="M104" s="21"/>
      <c r="N104" s="21"/>
      <c r="O104" s="21"/>
      <c r="P104" s="21"/>
      <c r="Q104" s="21"/>
    </row>
    <row r="105" spans="1:17" hidden="1" outlineLevel="1">
      <c r="A105" s="22">
        <f>B105/12</f>
        <v>8.4166666666666661</v>
      </c>
      <c r="B105" s="21">
        <v>101</v>
      </c>
      <c r="C105" s="3">
        <f>C104</f>
        <v>0</v>
      </c>
      <c r="D105" s="3">
        <f>D104+C105</f>
        <v>6750</v>
      </c>
      <c r="E105" s="3"/>
      <c r="F105" s="3">
        <f ca="1">($O$3*F104+(1-$O$3)*(RANDBETWEEN($P$3,$Q$3)+F104))</f>
        <v>25.628000000000029</v>
      </c>
      <c r="G105" s="11">
        <f ca="1">(C105+E105)/F105+G104</f>
        <v>423.81393942569355</v>
      </c>
      <c r="H105" s="3">
        <f ca="1">G104*$H$2</f>
        <v>105.95348485642339</v>
      </c>
      <c r="I105" s="3">
        <f ca="1">C105+H105+I104</f>
        <v>9437.9215153618261</v>
      </c>
      <c r="J105" s="12">
        <f ca="1">H105/D104</f>
        <v>1.5696812571321984E-2</v>
      </c>
      <c r="K105" s="13">
        <f ca="1">(1+J105)^12 - 1</f>
        <v>0.20550516310338862</v>
      </c>
      <c r="L105" s="13">
        <f ca="1">(I105-D105)/D105</f>
        <v>0.3982105948684187</v>
      </c>
      <c r="M105" s="21"/>
      <c r="N105" s="21"/>
      <c r="O105" s="21"/>
      <c r="P105" s="21"/>
      <c r="Q105" s="21"/>
    </row>
    <row r="106" spans="1:17" hidden="1" outlineLevel="1">
      <c r="A106" s="22">
        <f>B106/12</f>
        <v>8.5</v>
      </c>
      <c r="B106" s="21">
        <v>102</v>
      </c>
      <c r="C106" s="3">
        <f>C105</f>
        <v>0</v>
      </c>
      <c r="D106" s="3">
        <f>D105+C106</f>
        <v>6750</v>
      </c>
      <c r="E106" s="3"/>
      <c r="F106" s="3">
        <f ca="1">($O$3*F105+(1-$O$3)*(RANDBETWEEN($P$3,$Q$3)+F105))</f>
        <v>25.316000000000031</v>
      </c>
      <c r="G106" s="11">
        <f ca="1">(C106+E106)/F106+G105</f>
        <v>423.81393942569355</v>
      </c>
      <c r="H106" s="3">
        <v>0</v>
      </c>
      <c r="I106" s="3">
        <f ca="1">C106+H106+I105</f>
        <v>9437.9215153618261</v>
      </c>
      <c r="J106" s="12">
        <f>H106/D105</f>
        <v>0</v>
      </c>
      <c r="K106" s="13">
        <f>(1+J106)^12 - 1</f>
        <v>0</v>
      </c>
      <c r="L106" s="13">
        <f ca="1">(I106-D106)/D106</f>
        <v>0.3982105948684187</v>
      </c>
      <c r="M106" s="21"/>
      <c r="N106" s="21"/>
      <c r="O106" s="21"/>
      <c r="P106" s="21"/>
      <c r="Q106" s="21"/>
    </row>
    <row r="107" spans="1:17" hidden="1" outlineLevel="1">
      <c r="A107" s="22">
        <f>B107/12</f>
        <v>8.5833333333333339</v>
      </c>
      <c r="B107" s="21">
        <v>103</v>
      </c>
      <c r="C107" s="3">
        <f>C106</f>
        <v>0</v>
      </c>
      <c r="D107" s="3">
        <f>D106+C107</f>
        <v>6750</v>
      </c>
      <c r="E107" s="3"/>
      <c r="F107" s="3">
        <f ca="1">($O$3*F106+(1-$O$3)*(RANDBETWEEN($P$3,$Q$3)+F106))</f>
        <v>25.472000000000033</v>
      </c>
      <c r="G107" s="11">
        <f ca="1">(C107+E107)/F107+G106</f>
        <v>423.81393942569355</v>
      </c>
      <c r="H107" s="3">
        <v>0</v>
      </c>
      <c r="I107" s="3">
        <f ca="1">C107+H107+I106</f>
        <v>9437.9215153618261</v>
      </c>
      <c r="J107" s="12">
        <f>H107/D106</f>
        <v>0</v>
      </c>
      <c r="K107" s="13">
        <f>(1+J107)^12 - 1</f>
        <v>0</v>
      </c>
      <c r="L107" s="13">
        <f ca="1">(I107-D107)/D107</f>
        <v>0.3982105948684187</v>
      </c>
      <c r="M107" s="21"/>
      <c r="N107" s="21"/>
      <c r="O107" s="21"/>
      <c r="P107" s="21"/>
      <c r="Q107" s="21"/>
    </row>
    <row r="108" spans="1:17" hidden="1" outlineLevel="1">
      <c r="A108" s="22">
        <f>B108/12</f>
        <v>8.6666666666666661</v>
      </c>
      <c r="B108" s="21">
        <v>104</v>
      </c>
      <c r="C108" s="3">
        <f>C107</f>
        <v>0</v>
      </c>
      <c r="D108" s="3">
        <f>D107+C108</f>
        <v>6750</v>
      </c>
      <c r="E108" s="3"/>
      <c r="F108" s="3">
        <f ca="1">($O$3*F107+(1-$O$3)*(RANDBETWEEN($P$3,$Q$3)+F107))</f>
        <v>25.628000000000036</v>
      </c>
      <c r="G108" s="11">
        <f ca="1">(C108+E108)/F108+G107</f>
        <v>423.81393942569355</v>
      </c>
      <c r="H108" s="3">
        <f ca="1">G107*$H$2</f>
        <v>105.95348485642339</v>
      </c>
      <c r="I108" s="3">
        <f ca="1">C108+H108+I107</f>
        <v>9543.8750002182496</v>
      </c>
      <c r="J108" s="12">
        <f ca="1">H108/D107</f>
        <v>1.5696812571321984E-2</v>
      </c>
      <c r="K108" s="13">
        <f ca="1">(1+J108)^12 - 1</f>
        <v>0.20550516310338862</v>
      </c>
      <c r="L108" s="13">
        <f ca="1">(I108-D108)/D108</f>
        <v>0.41390740743974069</v>
      </c>
      <c r="M108" s="21"/>
      <c r="N108" s="21"/>
      <c r="O108" s="21"/>
      <c r="P108" s="21"/>
      <c r="Q108" s="21"/>
    </row>
    <row r="109" spans="1:17" hidden="1" outlineLevel="1">
      <c r="A109" s="22">
        <f>B109/12</f>
        <v>8.75</v>
      </c>
      <c r="B109" s="21">
        <v>105</v>
      </c>
      <c r="C109" s="3">
        <f>C108</f>
        <v>0</v>
      </c>
      <c r="D109" s="3">
        <f>D108+C109</f>
        <v>6750</v>
      </c>
      <c r="E109" s="3"/>
      <c r="F109" s="3">
        <f ca="1">($O$3*F108+(1-$O$3)*(RANDBETWEEN($P$3,$Q$3)+F108))</f>
        <v>25.784000000000034</v>
      </c>
      <c r="G109" s="11">
        <f ca="1">(C109+E109)/F109+G108</f>
        <v>423.81393942569355</v>
      </c>
      <c r="H109" s="3">
        <v>0</v>
      </c>
      <c r="I109" s="3">
        <f ca="1">C109+H109+I108</f>
        <v>9543.8750002182496</v>
      </c>
      <c r="J109" s="12">
        <f>H109/D108</f>
        <v>0</v>
      </c>
      <c r="K109" s="13">
        <f>(1+J109)^12 - 1</f>
        <v>0</v>
      </c>
      <c r="L109" s="13">
        <f ca="1">(I109-D109)/D109</f>
        <v>0.41390740743974069</v>
      </c>
      <c r="M109" s="21"/>
      <c r="N109" s="21"/>
      <c r="O109" s="21"/>
      <c r="P109" s="21"/>
      <c r="Q109" s="21"/>
    </row>
    <row r="110" spans="1:17" hidden="1" outlineLevel="1">
      <c r="A110" s="22">
        <f>B110/12</f>
        <v>8.8333333333333339</v>
      </c>
      <c r="B110" s="21">
        <v>106</v>
      </c>
      <c r="C110" s="3">
        <f>C109</f>
        <v>0</v>
      </c>
      <c r="D110" s="3">
        <f>D109+C110</f>
        <v>6750</v>
      </c>
      <c r="E110" s="3"/>
      <c r="F110" s="3">
        <f ca="1">($O$3*F109+(1-$O$3)*(RANDBETWEEN($P$3,$Q$3)+F109))</f>
        <v>25.784000000000034</v>
      </c>
      <c r="G110" s="11">
        <f ca="1">(C110+E110)/F110+G109</f>
        <v>423.81393942569355</v>
      </c>
      <c r="H110" s="3">
        <v>0</v>
      </c>
      <c r="I110" s="3">
        <f ca="1">C110+H110+I109</f>
        <v>9543.8750002182496</v>
      </c>
      <c r="J110" s="12">
        <f>H110/D109</f>
        <v>0</v>
      </c>
      <c r="K110" s="13">
        <f>(1+J110)^12 - 1</f>
        <v>0</v>
      </c>
      <c r="L110" s="13">
        <f ca="1">(I110-D110)/D110</f>
        <v>0.41390740743974069</v>
      </c>
      <c r="M110" s="21"/>
      <c r="N110" s="21"/>
      <c r="O110" s="21"/>
      <c r="P110" s="21"/>
      <c r="Q110" s="21"/>
    </row>
    <row r="111" spans="1:17" hidden="1" outlineLevel="1">
      <c r="A111" s="22">
        <f>B111/12</f>
        <v>8.9166666666666661</v>
      </c>
      <c r="B111" s="21">
        <v>107</v>
      </c>
      <c r="C111" s="3">
        <f>C110</f>
        <v>0</v>
      </c>
      <c r="D111" s="3">
        <f>D110+C111</f>
        <v>6750</v>
      </c>
      <c r="E111" s="3"/>
      <c r="F111" s="3">
        <f ca="1">($O$3*F110+(1-$O$3)*(RANDBETWEEN($P$3,$Q$3)+F110))</f>
        <v>26.096000000000036</v>
      </c>
      <c r="G111" s="11">
        <f ca="1">(C111+E111)/F111+G110</f>
        <v>423.81393942569355</v>
      </c>
      <c r="H111" s="3">
        <f ca="1">G110*$H$2</f>
        <v>105.95348485642339</v>
      </c>
      <c r="I111" s="3">
        <f ca="1">C111+H111+I110</f>
        <v>9649.8284850746732</v>
      </c>
      <c r="J111" s="12">
        <f ca="1">H111/D110</f>
        <v>1.5696812571321984E-2</v>
      </c>
      <c r="K111" s="13">
        <f ca="1">(1+J111)^12 - 1</f>
        <v>0.20550516310338862</v>
      </c>
      <c r="L111" s="13">
        <f ca="1">(I111-D111)/D111</f>
        <v>0.42960422001106269</v>
      </c>
      <c r="M111" s="21"/>
      <c r="N111" s="21"/>
      <c r="O111" s="21"/>
      <c r="P111" s="21"/>
      <c r="Q111" s="21"/>
    </row>
    <row r="112" spans="1:17" collapsed="1">
      <c r="A112" s="14">
        <f>B112/12</f>
        <v>9</v>
      </c>
      <c r="B112" s="15">
        <v>108</v>
      </c>
      <c r="C112" s="16">
        <f>C111</f>
        <v>0</v>
      </c>
      <c r="D112" s="16">
        <f>D111+C111</f>
        <v>6750</v>
      </c>
      <c r="E112" s="16">
        <f ca="1">SUM(H101:H112)</f>
        <v>423.81393942569355</v>
      </c>
      <c r="F112" s="16">
        <f ca="1">($O$3*F111+(1-$O$3)*(RANDBETWEEN($P$3,$Q$3)+F111))</f>
        <v>26.096000000000036</v>
      </c>
      <c r="G112" s="17">
        <f ca="1">(C112+E112)/F112+G111</f>
        <v>440.05451037241693</v>
      </c>
      <c r="H112" s="16">
        <v>0</v>
      </c>
      <c r="I112" s="16">
        <f ca="1">C112+H112+I111</f>
        <v>9649.8284850746732</v>
      </c>
      <c r="J112" s="18">
        <f>H112/D111</f>
        <v>0</v>
      </c>
      <c r="K112" s="18">
        <f>(1+J112)^12 - 1</f>
        <v>0</v>
      </c>
      <c r="L112" s="18">
        <f ca="1">(I112-D112)/D112</f>
        <v>0.42960422001106269</v>
      </c>
      <c r="M112" s="21"/>
      <c r="N112" s="21"/>
      <c r="O112" s="21"/>
      <c r="P112" s="21"/>
      <c r="Q112" s="21"/>
    </row>
    <row r="113" spans="1:17" hidden="1" outlineLevel="1">
      <c r="A113" s="22">
        <f>B113/12</f>
        <v>9.0833333333333339</v>
      </c>
      <c r="B113" s="21">
        <v>109</v>
      </c>
      <c r="C113" s="3">
        <f>C112</f>
        <v>0</v>
      </c>
      <c r="D113" s="3">
        <f>D112+C113</f>
        <v>6750</v>
      </c>
      <c r="E113" s="3"/>
      <c r="F113" s="3">
        <f ca="1">($O$3*F112+(1-$O$3)*(RANDBETWEEN($P$3,$Q$3)+F112))</f>
        <v>26.096000000000036</v>
      </c>
      <c r="G113" s="11">
        <f ca="1">(C113+E113)/F113+G112</f>
        <v>440.05451037241693</v>
      </c>
      <c r="H113" s="3">
        <v>0</v>
      </c>
      <c r="I113" s="3">
        <f ca="1">C113+H113+I112</f>
        <v>9649.8284850746732</v>
      </c>
      <c r="J113" s="12">
        <f>H113/D112</f>
        <v>0</v>
      </c>
      <c r="K113" s="13">
        <f>(1+J113)^12 - 1</f>
        <v>0</v>
      </c>
      <c r="L113" s="13">
        <f ca="1">(I113-D113)/D113</f>
        <v>0.42960422001106269</v>
      </c>
      <c r="M113" s="21"/>
      <c r="N113" s="21"/>
      <c r="O113" s="21"/>
      <c r="P113" s="21"/>
      <c r="Q113" s="21"/>
    </row>
    <row r="114" spans="1:17" hidden="1" outlineLevel="1">
      <c r="A114" s="22">
        <f>B114/12</f>
        <v>9.1666666666666661</v>
      </c>
      <c r="B114" s="21">
        <v>110</v>
      </c>
      <c r="C114" s="3">
        <f>C113</f>
        <v>0</v>
      </c>
      <c r="D114" s="3">
        <f>D113+C114</f>
        <v>6750</v>
      </c>
      <c r="E114" s="3"/>
      <c r="F114" s="3">
        <f ca="1">($O$3*F113+(1-$O$3)*(RANDBETWEEN($P$3,$Q$3)+F113))</f>
        <v>25.940000000000037</v>
      </c>
      <c r="G114" s="11">
        <f ca="1">(C114+E114)/F114+G113</f>
        <v>440.05451037241693</v>
      </c>
      <c r="H114" s="3">
        <f ca="1">G113*$H$2</f>
        <v>110.01362759310423</v>
      </c>
      <c r="I114" s="3">
        <f ca="1">C114+H114+I113</f>
        <v>9759.8421126677767</v>
      </c>
      <c r="J114" s="12">
        <f ca="1">H114/D113</f>
        <v>1.6298315198978404E-2</v>
      </c>
      <c r="K114" s="13">
        <f ca="1">(1+J114)^12 - 1</f>
        <v>0.21410002307285181</v>
      </c>
      <c r="L114" s="13">
        <f ca="1">(I114-D114)/D114</f>
        <v>0.44590253521004097</v>
      </c>
      <c r="M114" s="21"/>
      <c r="N114" s="21"/>
      <c r="O114" s="21"/>
      <c r="P114" s="21"/>
      <c r="Q114" s="21"/>
    </row>
    <row r="115" spans="1:17" hidden="1" outlineLevel="1">
      <c r="A115" s="22">
        <f>B115/12</f>
        <v>9.25</v>
      </c>
      <c r="B115" s="21">
        <v>111</v>
      </c>
      <c r="C115" s="3">
        <f>C114</f>
        <v>0</v>
      </c>
      <c r="D115" s="3">
        <f>D114+C115</f>
        <v>6750</v>
      </c>
      <c r="E115" s="3"/>
      <c r="F115" s="3">
        <f ca="1">($O$3*F114+(1-$O$3)*(RANDBETWEEN($P$3,$Q$3)+F114))</f>
        <v>26.252000000000038</v>
      </c>
      <c r="G115" s="11">
        <f ca="1">(C115+E115)/F115+G114</f>
        <v>440.05451037241693</v>
      </c>
      <c r="H115" s="3">
        <v>0</v>
      </c>
      <c r="I115" s="3">
        <f ca="1">C115+H115+I114</f>
        <v>9759.8421126677767</v>
      </c>
      <c r="J115" s="12">
        <f>H115/D114</f>
        <v>0</v>
      </c>
      <c r="K115" s="13">
        <f>(1+J115)^12 - 1</f>
        <v>0</v>
      </c>
      <c r="L115" s="13">
        <f ca="1">(I115-D115)/D115</f>
        <v>0.44590253521004097</v>
      </c>
      <c r="M115" s="21"/>
      <c r="N115" s="21"/>
      <c r="O115" s="21"/>
      <c r="P115" s="21"/>
      <c r="Q115" s="21"/>
    </row>
    <row r="116" spans="1:17" hidden="1" outlineLevel="1">
      <c r="A116" s="22">
        <f>B116/12</f>
        <v>9.3333333333333339</v>
      </c>
      <c r="B116" s="21">
        <v>112</v>
      </c>
      <c r="C116" s="3">
        <f>C115</f>
        <v>0</v>
      </c>
      <c r="D116" s="3">
        <f>D115+C116</f>
        <v>6750</v>
      </c>
      <c r="E116" s="3"/>
      <c r="F116" s="3">
        <f ca="1">($O$3*F115+(1-$O$3)*(RANDBETWEEN($P$3,$Q$3)+F115))</f>
        <v>26.564000000000036</v>
      </c>
      <c r="G116" s="11">
        <f ca="1">(C116+E116)/F116+G115</f>
        <v>440.05451037241693</v>
      </c>
      <c r="H116" s="3">
        <v>0</v>
      </c>
      <c r="I116" s="3">
        <f ca="1">C116+H116+I115</f>
        <v>9759.8421126677767</v>
      </c>
      <c r="J116" s="12">
        <f>H116/D115</f>
        <v>0</v>
      </c>
      <c r="K116" s="13">
        <f>(1+J116)^12 - 1</f>
        <v>0</v>
      </c>
      <c r="L116" s="13">
        <f ca="1">(I116-D116)/D116</f>
        <v>0.44590253521004097</v>
      </c>
      <c r="M116" s="21"/>
      <c r="N116" s="21"/>
      <c r="O116" s="21"/>
      <c r="P116" s="21"/>
      <c r="Q116" s="21"/>
    </row>
    <row r="117" spans="1:17" hidden="1" outlineLevel="1">
      <c r="A117" s="22">
        <f>B117/12</f>
        <v>9.4166666666666661</v>
      </c>
      <c r="B117" s="21">
        <v>113</v>
      </c>
      <c r="C117" s="3">
        <f>C116</f>
        <v>0</v>
      </c>
      <c r="D117" s="3">
        <f>D116+C117</f>
        <v>6750</v>
      </c>
      <c r="E117" s="3"/>
      <c r="F117" s="3">
        <f ca="1">($O$3*F116+(1-$O$3)*(RANDBETWEEN($P$3,$Q$3)+F116))</f>
        <v>26.564000000000036</v>
      </c>
      <c r="G117" s="11">
        <f ca="1">(C117+E117)/F117+G116</f>
        <v>440.05451037241693</v>
      </c>
      <c r="H117" s="3">
        <f ca="1">G116*$H$2</f>
        <v>110.01362759310423</v>
      </c>
      <c r="I117" s="3">
        <f ca="1">C117+H117+I116</f>
        <v>9869.8557402608803</v>
      </c>
      <c r="J117" s="12">
        <f ca="1">H117/D116</f>
        <v>1.6298315198978404E-2</v>
      </c>
      <c r="K117" s="13">
        <f ca="1">(1+J117)^12 - 1</f>
        <v>0.21410002307285181</v>
      </c>
      <c r="L117" s="13">
        <f ca="1">(I117-D117)/D117</f>
        <v>0.46220085040901931</v>
      </c>
      <c r="M117" s="21"/>
      <c r="N117" s="21"/>
      <c r="O117" s="21"/>
      <c r="P117" s="21"/>
      <c r="Q117" s="21"/>
    </row>
    <row r="118" spans="1:17" hidden="1" outlineLevel="1">
      <c r="A118" s="22">
        <f>B118/12</f>
        <v>9.5</v>
      </c>
      <c r="B118" s="21">
        <v>114</v>
      </c>
      <c r="C118" s="3">
        <f>C117</f>
        <v>0</v>
      </c>
      <c r="D118" s="3">
        <f>D117+C118</f>
        <v>6750</v>
      </c>
      <c r="E118" s="3"/>
      <c r="F118" s="3">
        <f ca="1">($O$3*F117+(1-$O$3)*(RANDBETWEEN($P$3,$Q$3)+F117))</f>
        <v>26.720000000000034</v>
      </c>
      <c r="G118" s="11">
        <f ca="1">(C118+E118)/F118+G117</f>
        <v>440.05451037241693</v>
      </c>
      <c r="H118" s="3">
        <v>0</v>
      </c>
      <c r="I118" s="3">
        <f ca="1">C118+H118+I117</f>
        <v>9869.8557402608803</v>
      </c>
      <c r="J118" s="12">
        <f>H118/D117</f>
        <v>0</v>
      </c>
      <c r="K118" s="13">
        <f>(1+J118)^12 - 1</f>
        <v>0</v>
      </c>
      <c r="L118" s="13">
        <f ca="1">(I118-D118)/D118</f>
        <v>0.46220085040901931</v>
      </c>
      <c r="M118" s="21"/>
      <c r="N118" s="21"/>
      <c r="O118" s="21"/>
      <c r="P118" s="21"/>
      <c r="Q118" s="21"/>
    </row>
    <row r="119" spans="1:17" hidden="1" outlineLevel="1">
      <c r="A119" s="22">
        <f>B119/12</f>
        <v>9.5833333333333339</v>
      </c>
      <c r="B119" s="21">
        <v>115</v>
      </c>
      <c r="C119" s="3">
        <f>C118</f>
        <v>0</v>
      </c>
      <c r="D119" s="3">
        <f>D118+C119</f>
        <v>6750</v>
      </c>
      <c r="E119" s="3"/>
      <c r="F119" s="3">
        <f ca="1">($O$3*F118+(1-$O$3)*(RANDBETWEEN($P$3,$Q$3)+F118))</f>
        <v>26.408000000000037</v>
      </c>
      <c r="G119" s="11">
        <f ca="1">(C119+E119)/F119+G118</f>
        <v>440.05451037241693</v>
      </c>
      <c r="H119" s="3">
        <v>0</v>
      </c>
      <c r="I119" s="3">
        <f ca="1">C119+H119+I118</f>
        <v>9869.8557402608803</v>
      </c>
      <c r="J119" s="12">
        <f>H119/D118</f>
        <v>0</v>
      </c>
      <c r="K119" s="13">
        <f>(1+J119)^12 - 1</f>
        <v>0</v>
      </c>
      <c r="L119" s="13">
        <f ca="1">(I119-D119)/D119</f>
        <v>0.46220085040901931</v>
      </c>
      <c r="M119" s="21"/>
      <c r="N119" s="21"/>
      <c r="O119" s="21"/>
      <c r="P119" s="21"/>
      <c r="Q119" s="21"/>
    </row>
    <row r="120" spans="1:17" hidden="1" outlineLevel="1">
      <c r="A120" s="22">
        <f>B120/12</f>
        <v>9.6666666666666661</v>
      </c>
      <c r="B120" s="21">
        <v>116</v>
      </c>
      <c r="C120" s="3">
        <f>C119</f>
        <v>0</v>
      </c>
      <c r="D120" s="3">
        <f>D119+C120</f>
        <v>6750</v>
      </c>
      <c r="E120" s="3"/>
      <c r="F120" s="3">
        <f ca="1">($O$3*F119+(1-$O$3)*(RANDBETWEEN($P$3,$Q$3)+F119))</f>
        <v>26.252000000000038</v>
      </c>
      <c r="G120" s="11">
        <f ca="1">(C120+E120)/F120+G119</f>
        <v>440.05451037241693</v>
      </c>
      <c r="H120" s="3">
        <f ca="1">G119*$H$2</f>
        <v>110.01362759310423</v>
      </c>
      <c r="I120" s="3">
        <f ca="1">C120+H120+I119</f>
        <v>9979.8693678539839</v>
      </c>
      <c r="J120" s="12">
        <f ca="1">H120/D119</f>
        <v>1.6298315198978404E-2</v>
      </c>
      <c r="K120" s="13">
        <f ca="1">(1+J120)^12 - 1</f>
        <v>0.21410002307285181</v>
      </c>
      <c r="L120" s="13">
        <f ca="1">(I120-D120)/D120</f>
        <v>0.4784991656079976</v>
      </c>
      <c r="M120" s="21"/>
      <c r="N120" s="21"/>
      <c r="O120" s="21"/>
      <c r="P120" s="21"/>
      <c r="Q120" s="21"/>
    </row>
    <row r="121" spans="1:17" hidden="1" outlineLevel="1">
      <c r="A121" s="22">
        <f>B121/12</f>
        <v>9.75</v>
      </c>
      <c r="B121" s="21">
        <v>117</v>
      </c>
      <c r="C121" s="3">
        <f>C120</f>
        <v>0</v>
      </c>
      <c r="D121" s="3">
        <f>D120+C121</f>
        <v>6750</v>
      </c>
      <c r="E121" s="3"/>
      <c r="F121" s="3">
        <f ca="1">($O$3*F120+(1-$O$3)*(RANDBETWEEN($P$3,$Q$3)+F120))</f>
        <v>26.252000000000038</v>
      </c>
      <c r="G121" s="11">
        <f ca="1">(C121+E121)/F121+G120</f>
        <v>440.05451037241693</v>
      </c>
      <c r="H121" s="3">
        <v>0</v>
      </c>
      <c r="I121" s="3">
        <f ca="1">C121+H121+I120</f>
        <v>9979.8693678539839</v>
      </c>
      <c r="J121" s="12">
        <f>H121/D120</f>
        <v>0</v>
      </c>
      <c r="K121" s="13">
        <f>(1+J121)^12 - 1</f>
        <v>0</v>
      </c>
      <c r="L121" s="13">
        <f ca="1">(I121-D121)/D121</f>
        <v>0.4784991656079976</v>
      </c>
      <c r="M121" s="21"/>
      <c r="N121" s="21"/>
      <c r="O121" s="21"/>
      <c r="P121" s="21"/>
      <c r="Q121" s="21"/>
    </row>
    <row r="122" spans="1:17" hidden="1" outlineLevel="1">
      <c r="A122" s="22">
        <f>B122/12</f>
        <v>9.8333333333333339</v>
      </c>
      <c r="B122" s="21">
        <v>118</v>
      </c>
      <c r="C122" s="3">
        <f>C121</f>
        <v>0</v>
      </c>
      <c r="D122" s="3">
        <f>D121+C122</f>
        <v>6750</v>
      </c>
      <c r="E122" s="3"/>
      <c r="F122" s="3">
        <f ca="1">($O$3*F121+(1-$O$3)*(RANDBETWEEN($P$3,$Q$3)+F121))</f>
        <v>26.408000000000037</v>
      </c>
      <c r="G122" s="11">
        <f ca="1">(C122+E122)/F122+G121</f>
        <v>440.05451037241693</v>
      </c>
      <c r="H122" s="3">
        <v>0</v>
      </c>
      <c r="I122" s="3">
        <f ca="1">C122+H122+I121</f>
        <v>9979.8693678539839</v>
      </c>
      <c r="J122" s="12">
        <f>H122/D121</f>
        <v>0</v>
      </c>
      <c r="K122" s="13">
        <f>(1+J122)^12 - 1</f>
        <v>0</v>
      </c>
      <c r="L122" s="13">
        <f ca="1">(I122-D122)/D122</f>
        <v>0.4784991656079976</v>
      </c>
      <c r="M122" s="21"/>
      <c r="N122" s="21"/>
      <c r="O122" s="21"/>
      <c r="P122" s="21"/>
      <c r="Q122" s="21"/>
    </row>
    <row r="123" spans="1:17" hidden="1" outlineLevel="1">
      <c r="A123" s="22">
        <f>B123/12</f>
        <v>9.9166666666666661</v>
      </c>
      <c r="B123" s="21">
        <v>119</v>
      </c>
      <c r="C123" s="3">
        <f>C122</f>
        <v>0</v>
      </c>
      <c r="D123" s="3">
        <f>D122+C123</f>
        <v>6750</v>
      </c>
      <c r="E123" s="3"/>
      <c r="F123" s="3">
        <f ca="1">($O$3*F122+(1-$O$3)*(RANDBETWEEN($P$3,$Q$3)+F122))</f>
        <v>26.252000000000038</v>
      </c>
      <c r="G123" s="11">
        <f ca="1">(C123+E123)/F123+G122</f>
        <v>440.05451037241693</v>
      </c>
      <c r="H123" s="3">
        <f ca="1">G122*$H$2</f>
        <v>110.01362759310423</v>
      </c>
      <c r="I123" s="3">
        <f ca="1">C123+H123+I122</f>
        <v>10089.882995447088</v>
      </c>
      <c r="J123" s="12">
        <f ca="1">H123/D122</f>
        <v>1.6298315198978404E-2</v>
      </c>
      <c r="K123" s="13">
        <f ca="1">(1+J123)^12 - 1</f>
        <v>0.21410002307285181</v>
      </c>
      <c r="L123" s="13">
        <f ca="1">(I123-D123)/D123</f>
        <v>0.49479748080697594</v>
      </c>
      <c r="M123" s="21"/>
      <c r="N123" s="21"/>
      <c r="O123" s="21"/>
      <c r="P123" s="21"/>
      <c r="Q123" s="21"/>
    </row>
    <row r="124" spans="1:17" collapsed="1">
      <c r="A124" s="14">
        <f>B124/12</f>
        <v>10</v>
      </c>
      <c r="B124" s="15">
        <v>120</v>
      </c>
      <c r="C124" s="19">
        <f>C123</f>
        <v>0</v>
      </c>
      <c r="D124" s="16">
        <f>D123+C124</f>
        <v>6750</v>
      </c>
      <c r="E124" s="16">
        <f ca="1">SUM(H113:H124)</f>
        <v>440.05451037241693</v>
      </c>
      <c r="F124" s="16">
        <f ca="1">($O$3*F123+(1-$O$3)*(RANDBETWEEN($P$3,$Q$3)+F123))</f>
        <v>26.564000000000036</v>
      </c>
      <c r="G124" s="17">
        <f ca="1">(C124+E124)/F124+G123</f>
        <v>456.62033292822241</v>
      </c>
      <c r="H124" s="16">
        <v>0</v>
      </c>
      <c r="I124" s="19">
        <f ca="1">C124+H124+I123</f>
        <v>10089.882995447088</v>
      </c>
      <c r="J124" s="18">
        <f>H124/D123</f>
        <v>0</v>
      </c>
      <c r="K124" s="18">
        <f>(1+J124)^12 - 1</f>
        <v>0</v>
      </c>
      <c r="L124" s="18">
        <f ca="1">(I124-D124)/D124</f>
        <v>0.49479748080697594</v>
      </c>
      <c r="M124" s="21"/>
      <c r="N124" s="21"/>
      <c r="O124" s="21"/>
      <c r="P124" s="21"/>
      <c r="Q124" s="21"/>
    </row>
    <row r="125" spans="1:17">
      <c r="A125" s="20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</row>
    <row r="126" spans="1:17">
      <c r="A126" s="20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</row>
    <row r="127" spans="1:17">
      <c r="A127" s="20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</row>
    <row r="128" spans="1:17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</row>
    <row r="129" spans="1:17">
      <c r="A129" s="20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</row>
    <row r="130" spans="1:17">
      <c r="A130" s="20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</row>
    <row r="131" spans="1:17">
      <c r="A131" s="20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</row>
    <row r="132" spans="1:17">
      <c r="A132" s="20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</row>
    <row r="133" spans="1:17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</row>
    <row r="134" spans="1:17">
      <c r="A134" s="20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</row>
    <row r="135" spans="1:17">
      <c r="A135" s="20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</row>
    <row r="136" spans="1:17">
      <c r="A136" s="20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</row>
    <row r="137" spans="1:17">
      <c r="A137" s="20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</row>
    <row r="138" spans="1:17">
      <c r="A138" s="20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</row>
    <row r="139" spans="1:17">
      <c r="A139" s="20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</row>
    <row r="140" spans="1:17">
      <c r="A140" s="20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</row>
    <row r="141" spans="1:17">
      <c r="A141" s="20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</row>
    <row r="142" spans="1:17">
      <c r="A142" s="20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</row>
    <row r="143" spans="1:17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</row>
    <row r="144" spans="1:17">
      <c r="A144" s="20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</row>
    <row r="145" spans="1:17">
      <c r="A145" s="20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</row>
    <row r="146" spans="1:17">
      <c r="A146" s="20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</row>
    <row r="147" spans="1:17">
      <c r="A147" s="20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</row>
    <row r="148" spans="1:17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</row>
    <row r="149" spans="1:17">
      <c r="A149" s="20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</row>
    <row r="150" spans="1:17">
      <c r="A150" s="20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</row>
    <row r="151" spans="1:17">
      <c r="A151" s="20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</row>
    <row r="152" spans="1:17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</row>
    <row r="153" spans="1:17">
      <c r="A153" s="20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</row>
    <row r="154" spans="1:17">
      <c r="A154" s="20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</row>
    <row r="155" spans="1:17">
      <c r="A155" s="20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</row>
    <row r="156" spans="1:17">
      <c r="A156" s="20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</row>
    <row r="157" spans="1:17">
      <c r="A157" s="20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</row>
    <row r="158" spans="1:17">
      <c r="A158" s="20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</row>
    <row r="159" spans="1:17">
      <c r="A159" s="20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</row>
    <row r="160" spans="1:17">
      <c r="A160" s="20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</row>
    <row r="168" spans="1:17">
      <c r="A168" s="20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</row>
    <row r="169" spans="1:17">
      <c r="A169" s="20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</row>
    <row r="170" spans="1:17">
      <c r="A170" s="20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</row>
    <row r="171" spans="1:17">
      <c r="A171" s="20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</row>
    <row r="172" spans="1:17">
      <c r="A172" s="20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</row>
    <row r="173" spans="1:17">
      <c r="A173" s="20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</row>
    <row r="174" spans="1:17">
      <c r="A174" s="20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</row>
    <row r="220" spans="1:17">
      <c r="A220" s="20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</row>
    <row r="221" spans="1:17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</row>
    <row r="222" spans="1:17">
      <c r="A222" s="20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</row>
    <row r="223" spans="1:17">
      <c r="A223" s="20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</row>
    <row r="224" spans="1:17">
      <c r="A224" s="20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</row>
    <row r="232" spans="1:17">
      <c r="A232" s="20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</row>
    <row r="233" spans="1:17">
      <c r="A233" s="20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</row>
    <row r="234" spans="1:17">
      <c r="A234" s="20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</row>
    <row r="235" spans="1:17">
      <c r="A235" s="20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</row>
    <row r="236" spans="1:17">
      <c r="A236" s="27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1"/>
      <c r="N236" s="21"/>
      <c r="O236" s="21"/>
      <c r="P236" s="21"/>
      <c r="Q236" s="21"/>
    </row>
    <row r="237" spans="1:17">
      <c r="A237" s="27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1"/>
      <c r="N237" s="21"/>
      <c r="O237" s="21"/>
      <c r="P237" s="21"/>
      <c r="Q237" s="21"/>
    </row>
    <row r="238" spans="1:17">
      <c r="A238" s="27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1"/>
      <c r="N238" s="21"/>
      <c r="O238" s="21"/>
      <c r="P238" s="21"/>
      <c r="Q238" s="21"/>
    </row>
    <row r="239" spans="1:17">
      <c r="A239" s="2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1"/>
      <c r="N239" s="21"/>
      <c r="O239" s="21"/>
      <c r="P239" s="21"/>
      <c r="Q239" s="21"/>
    </row>
    <row r="240" spans="1:17">
      <c r="A240" s="27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1"/>
      <c r="N240" s="21"/>
      <c r="O240" s="21"/>
      <c r="P240" s="21"/>
      <c r="Q240" s="21"/>
    </row>
    <row r="241" spans="1:17">
      <c r="A241" s="27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1"/>
      <c r="N241" s="21"/>
      <c r="O241" s="21"/>
      <c r="P241" s="21"/>
      <c r="Q241" s="21"/>
    </row>
    <row r="242" spans="1:17">
      <c r="A242" s="27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1"/>
      <c r="N242" s="21"/>
      <c r="O242" s="21"/>
      <c r="P242" s="21"/>
      <c r="Q242" s="21"/>
    </row>
    <row r="243" spans="1:17">
      <c r="A243" s="27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1"/>
      <c r="N243" s="21"/>
      <c r="O243" s="21"/>
      <c r="P243" s="21"/>
      <c r="Q243" s="21"/>
    </row>
    <row r="244" spans="1:17">
      <c r="A244" s="27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1"/>
      <c r="N244" s="21"/>
      <c r="O244" s="21"/>
      <c r="P244" s="21"/>
      <c r="Q244" s="21"/>
    </row>
    <row r="245" spans="1:17">
      <c r="A245" s="27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1"/>
      <c r="N245" s="21"/>
      <c r="O245" s="21"/>
      <c r="P245" s="21"/>
      <c r="Q245" s="21"/>
    </row>
    <row r="246" spans="1:17">
      <c r="A246" s="27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1"/>
      <c r="N246" s="21"/>
      <c r="O246" s="21"/>
      <c r="P246" s="21"/>
      <c r="Q246" s="21"/>
    </row>
    <row r="247" spans="1:17">
      <c r="A247" s="27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1"/>
      <c r="N247" s="21"/>
      <c r="O247" s="21"/>
      <c r="P247" s="21"/>
      <c r="Q247" s="21"/>
    </row>
    <row r="248" spans="1:17">
      <c r="A248" s="2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1"/>
      <c r="N248" s="21"/>
      <c r="O248" s="21"/>
      <c r="P248" s="21"/>
      <c r="Q248" s="21"/>
    </row>
    <row r="249" spans="1:17">
      <c r="A249" s="2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1"/>
      <c r="N249" s="21"/>
      <c r="O249" s="21"/>
      <c r="P249" s="21"/>
      <c r="Q249" s="21"/>
    </row>
    <row r="250" spans="1:17">
      <c r="A250" s="2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1"/>
      <c r="N250" s="21"/>
      <c r="O250" s="21"/>
      <c r="P250" s="21"/>
      <c r="Q250" s="21"/>
    </row>
    <row r="251" spans="1:17">
      <c r="A251" s="2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1"/>
      <c r="N251" s="21"/>
      <c r="O251" s="21"/>
      <c r="P251" s="21"/>
      <c r="Q251" s="21"/>
    </row>
    <row r="252" spans="1:17">
      <c r="A252" s="2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1"/>
      <c r="N252" s="21"/>
      <c r="O252" s="21"/>
      <c r="P252" s="21"/>
      <c r="Q252" s="21"/>
    </row>
    <row r="253" spans="1:17">
      <c r="A253" s="2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1"/>
      <c r="N253" s="21"/>
      <c r="O253" s="21"/>
      <c r="P253" s="21"/>
      <c r="Q253" s="21"/>
    </row>
    <row r="254" spans="1:17">
      <c r="A254" s="2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1"/>
      <c r="N254" s="21"/>
      <c r="O254" s="21"/>
      <c r="P254" s="21"/>
      <c r="Q254" s="21"/>
    </row>
    <row r="255" spans="1:17">
      <c r="A255" s="2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1"/>
      <c r="N255" s="21"/>
      <c r="O255" s="21"/>
      <c r="P255" s="21"/>
      <c r="Q255" s="21"/>
    </row>
    <row r="256" spans="1:17">
      <c r="A256" s="2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1"/>
      <c r="N256" s="21"/>
      <c r="O256" s="21"/>
      <c r="P256" s="21"/>
      <c r="Q256" s="21"/>
    </row>
    <row r="257" spans="1:17">
      <c r="A257" s="2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1"/>
      <c r="N257" s="21"/>
      <c r="O257" s="21"/>
      <c r="P257" s="21"/>
      <c r="Q257" s="21"/>
    </row>
    <row r="258" spans="1:17">
      <c r="A258" s="2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1"/>
      <c r="N258" s="21"/>
      <c r="O258" s="21"/>
      <c r="P258" s="21"/>
      <c r="Q258" s="21"/>
    </row>
    <row r="259" spans="1:17">
      <c r="A259" s="2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1"/>
      <c r="N259" s="21"/>
      <c r="O259" s="21"/>
      <c r="P259" s="21"/>
      <c r="Q259" s="21"/>
    </row>
    <row r="260" spans="1:17">
      <c r="A260" s="2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1"/>
      <c r="N260" s="21"/>
      <c r="O260" s="21"/>
      <c r="P260" s="21"/>
      <c r="Q260" s="21"/>
    </row>
    <row r="261" spans="1:17">
      <c r="A261" s="2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1"/>
      <c r="N261" s="21"/>
      <c r="O261" s="21"/>
      <c r="P261" s="21"/>
      <c r="Q261" s="21"/>
    </row>
    <row r="262" spans="1:17">
      <c r="A262" s="2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1"/>
      <c r="N262" s="21"/>
      <c r="O262" s="21"/>
      <c r="P262" s="21"/>
      <c r="Q262" s="21"/>
    </row>
    <row r="263" spans="1:17">
      <c r="A263" s="2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1"/>
      <c r="N263" s="21"/>
      <c r="O263" s="21"/>
      <c r="P263" s="21"/>
      <c r="Q263" s="21"/>
    </row>
    <row r="264" spans="1:17">
      <c r="A264" s="2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1"/>
      <c r="N264" s="21"/>
      <c r="O264" s="21"/>
      <c r="P264" s="21"/>
      <c r="Q264" s="21"/>
    </row>
    <row r="265" spans="1:17">
      <c r="A265" s="2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1"/>
      <c r="N265" s="21"/>
      <c r="O265" s="21"/>
      <c r="P265" s="21"/>
      <c r="Q265" s="21"/>
    </row>
    <row r="266" spans="1:17">
      <c r="A266" s="2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1"/>
      <c r="N266" s="21"/>
      <c r="O266" s="21"/>
      <c r="P266" s="21"/>
      <c r="Q266" s="21"/>
    </row>
    <row r="267" spans="1:17">
      <c r="A267" s="2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1"/>
      <c r="N267" s="21"/>
      <c r="O267" s="21"/>
      <c r="P267" s="21"/>
      <c r="Q267" s="21"/>
    </row>
    <row r="268" spans="1:17">
      <c r="A268" s="2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1"/>
      <c r="N268" s="21"/>
      <c r="O268" s="21"/>
      <c r="P268" s="21"/>
      <c r="Q268" s="21"/>
    </row>
    <row r="269" spans="1:17">
      <c r="A269" s="2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1"/>
      <c r="N269" s="21"/>
      <c r="O269" s="21"/>
      <c r="P269" s="21"/>
      <c r="Q269" s="21"/>
    </row>
    <row r="270" spans="1:17">
      <c r="A270" s="2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1"/>
      <c r="N270" s="21"/>
      <c r="O270" s="21"/>
      <c r="P270" s="21"/>
      <c r="Q270" s="21"/>
    </row>
    <row r="271" spans="1:17">
      <c r="A271" s="2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1"/>
      <c r="N271" s="21"/>
      <c r="O271" s="21"/>
      <c r="P271" s="21"/>
      <c r="Q271" s="21"/>
    </row>
    <row r="272" spans="1:17">
      <c r="A272" s="20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</row>
    <row r="273" spans="1:17">
      <c r="A273" s="20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</row>
    <row r="274" spans="1:17">
      <c r="A274" s="20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</row>
    <row r="275" spans="1:17">
      <c r="A275" s="20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</row>
    <row r="276" spans="1:17">
      <c r="A276" s="20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</row>
    <row r="277" spans="1:17">
      <c r="A277" s="20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</row>
    <row r="278" spans="1:17">
      <c r="A278" s="20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</row>
    <row r="279" spans="1:17">
      <c r="A279" s="20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</row>
    <row r="280" spans="1:17">
      <c r="A280" s="20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</row>
  </sheetData>
  <pageMargins left="0.78749999999999998" right="0.78749999999999998" top="1.0249999999999999" bottom="1.0249999999999999" header="0.78749999999999998" footer="0.78749999999999998"/>
  <pageSetup paperSize="9" orientation="landscape" horizontalDpi="300" verticalDpi="300"/>
  <headerFooter>
    <oddHeader>&amp;C&amp;A</oddHeader>
    <oddFooter>&amp;LFinanz54.Club&amp;CSeite 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Dividends Yield</dc:title>
  <dc:subject/>
  <dc:creator/>
  <cp:keywords>dividends yield compound interest</cp:keywords>
  <dc:description/>
  <cp:lastModifiedBy>Christoph Hagedorn</cp:lastModifiedBy>
  <cp:revision>29</cp:revision>
  <dcterms:created xsi:type="dcterms:W3CDTF">2026-04-27T22:15:33Z</dcterms:created>
  <dcterms:modified xsi:type="dcterms:W3CDTF">2026-04-30T20:49:15Z</dcterms:modified>
  <cp:category/>
  <cp:contentStatus/>
</cp:coreProperties>
</file>